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1640" activeTab="1"/>
  </bookViews>
  <sheets>
    <sheet name="Tabulky" sheetId="1" r:id="rId1"/>
    <sheet name="Jednotlivci" sheetId="2" r:id="rId2"/>
  </sheets>
  <definedNames/>
  <calcPr fullCalcOnLoad="1"/>
</workbook>
</file>

<file path=xl/sharedStrings.xml><?xml version="1.0" encoding="utf-8"?>
<sst xmlns="http://schemas.openxmlformats.org/spreadsheetml/2006/main" count="200" uniqueCount="122">
  <si>
    <t>DRUŽSTVO</t>
  </si>
  <si>
    <t>R</t>
  </si>
  <si>
    <t>JMÉNO</t>
  </si>
  <si>
    <t>TEAM</t>
  </si>
  <si>
    <t>CEL.</t>
  </si>
  <si>
    <t>PRŮM.</t>
  </si>
  <si>
    <t>POŘ</t>
  </si>
  <si>
    <t>TÝM</t>
  </si>
  <si>
    <t>V</t>
  </si>
  <si>
    <t>P</t>
  </si>
  <si>
    <t>BODY</t>
  </si>
  <si>
    <t>NÁHOZ</t>
  </si>
  <si>
    <t>PRŮM</t>
  </si>
  <si>
    <t>Záp</t>
  </si>
  <si>
    <t>ČÍS</t>
  </si>
  <si>
    <t>SKÓRE</t>
  </si>
  <si>
    <t>BOD</t>
  </si>
  <si>
    <t>T</t>
  </si>
  <si>
    <t>U</t>
  </si>
  <si>
    <t>M</t>
  </si>
  <si>
    <t>F</t>
  </si>
  <si>
    <t>L</t>
  </si>
  <si>
    <t>I</t>
  </si>
  <si>
    <t>G</t>
  </si>
  <si>
    <t>A</t>
  </si>
  <si>
    <t>P.UT:</t>
  </si>
  <si>
    <t>TABULKA  ZÁKLADNÍ ČÁST          2. LIGA</t>
  </si>
  <si>
    <t>2.</t>
  </si>
  <si>
    <t>x</t>
  </si>
  <si>
    <t>ZÁKLADNÍ  ČÁST    2. LIGA     2015-2016</t>
  </si>
  <si>
    <t>TRAWEKO</t>
  </si>
  <si>
    <t>LOKOTKA</t>
  </si>
  <si>
    <t>MLYNÁŘI</t>
  </si>
  <si>
    <t>PREŠOVSKÝ BETON</t>
  </si>
  <si>
    <t>KILPI</t>
  </si>
  <si>
    <t>POMALÁ ROTA</t>
  </si>
  <si>
    <t>NÍZKÁ HLADINA</t>
  </si>
  <si>
    <t>RULLANDO</t>
  </si>
  <si>
    <t>SEBRANKA</t>
  </si>
  <si>
    <t>LOPATY</t>
  </si>
  <si>
    <t>GAME OVER</t>
  </si>
  <si>
    <t>FERUPI</t>
  </si>
  <si>
    <t>FUN</t>
  </si>
  <si>
    <t>HROMEK J.</t>
  </si>
  <si>
    <t>KOLÁŘ T.</t>
  </si>
  <si>
    <t>KOPPA J.</t>
  </si>
  <si>
    <t>KRATOCHVÍL M.</t>
  </si>
  <si>
    <t>ODLOŽILÍKOVÁ J.</t>
  </si>
  <si>
    <t>VEČEŘA J.</t>
  </si>
  <si>
    <t>PEŘINA J.</t>
  </si>
  <si>
    <t>SMĚJSÍK P.</t>
  </si>
  <si>
    <t>RYŠAVÝ L.</t>
  </si>
  <si>
    <t>MAŠLAN´ Z.</t>
  </si>
  <si>
    <t>STRUMIENSKÝ M.</t>
  </si>
  <si>
    <t>ČADA M.</t>
  </si>
  <si>
    <t>DANĚK</t>
  </si>
  <si>
    <t>ECLER O.</t>
  </si>
  <si>
    <t>DOLEŽEL R.</t>
  </si>
  <si>
    <t>ODSTRČILÍK Z.</t>
  </si>
  <si>
    <t>KAPR R.</t>
  </si>
  <si>
    <t>ANTON D.</t>
  </si>
  <si>
    <t>TRÁVNÍČEK</t>
  </si>
  <si>
    <t>PORVOLOVÁ L.</t>
  </si>
  <si>
    <t>JANEČEK J.</t>
  </si>
  <si>
    <t>NOVOTNÝ L.</t>
  </si>
  <si>
    <t>UHLÍŘ  P.</t>
  </si>
  <si>
    <t>BALEJOVÁ D.</t>
  </si>
  <si>
    <t>4 FUN</t>
  </si>
  <si>
    <t>BAJER P.</t>
  </si>
  <si>
    <t>BUČKO B</t>
  </si>
  <si>
    <t>PORVOL J.</t>
  </si>
  <si>
    <t>URBÁNEK</t>
  </si>
  <si>
    <t>BAJEROVÁ M.</t>
  </si>
  <si>
    <t>SUCHOMEL Z.</t>
  </si>
  <si>
    <t>ŠTADLER M.</t>
  </si>
  <si>
    <t>DĚRDA</t>
  </si>
  <si>
    <t>DOČKALOVÁ V.</t>
  </si>
  <si>
    <t>KANOVSKÝ O.</t>
  </si>
  <si>
    <t>SOUKUP M.</t>
  </si>
  <si>
    <t>DVOŘÁK</t>
  </si>
  <si>
    <t>ROBÍČEK L.</t>
  </si>
  <si>
    <t>LAPÁČEK M.</t>
  </si>
  <si>
    <t>POSPÍŠIL</t>
  </si>
  <si>
    <t>STRŽANOVSKÝ</t>
  </si>
  <si>
    <t>ZELA</t>
  </si>
  <si>
    <t>JEDNOTLIVCI ZÁKLADNÍ ČÁSTI  2. LIGA   15-16</t>
  </si>
  <si>
    <t xml:space="preserve">BULA D. </t>
  </si>
  <si>
    <t>POKORNÝ M.</t>
  </si>
  <si>
    <t>STEIGER F.</t>
  </si>
  <si>
    <t>JAKŠÍK P.</t>
  </si>
  <si>
    <t>PREŠ.BETON</t>
  </si>
  <si>
    <t>RANDOVÁ A.</t>
  </si>
  <si>
    <t>KOHOUTOVÁ J.</t>
  </si>
  <si>
    <t>KRSEK Z.</t>
  </si>
  <si>
    <t>ZÁBRANSKÝ A.</t>
  </si>
  <si>
    <t>BERAN O.</t>
  </si>
  <si>
    <t>DOHNALOVÁ B.</t>
  </si>
  <si>
    <t>ŠONSKÝ</t>
  </si>
  <si>
    <t>KOPEČNÁ K.</t>
  </si>
  <si>
    <t>POSPÍŠILOVÁ</t>
  </si>
  <si>
    <t>LENHART J.</t>
  </si>
  <si>
    <t>VANĚK</t>
  </si>
  <si>
    <t>FIALA</t>
  </si>
  <si>
    <t>KREJČIŘÍK Z.</t>
  </si>
  <si>
    <t>KREJČIŘÍK A.</t>
  </si>
  <si>
    <t>CHOVANEČEK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</si>
  <si>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</si>
  <si>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</si>
  <si>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</si>
  <si>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</si>
  <si>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</si>
  <si>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</si>
  <si>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</si>
  <si>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</si>
  <si>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</si>
  <si>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</si>
  <si>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</si>
  <si>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</si>
  <si>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FAJDEKOVÁ B.</t>
  </si>
  <si>
    <t>DREISEITL M.</t>
  </si>
  <si>
    <t>MACÍČKOVÁ</t>
  </si>
  <si>
    <t xml:space="preserve"> 4 FUN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</si>
</sst>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</numFmts>
  <fonts count="6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36"/>
      <color indexed="19"/>
      <name val="Arial"/>
      <family val="2"/>
    </font>
    <font>
      <b/>
      <sz val="40"/>
      <color indexed="19"/>
      <name val="Arial"/>
      <family val="2"/>
    </font>
    <font>
      <sz val="18"/>
      <name val="Arial"/>
      <family val="2"/>
    </font>
    <font>
      <b/>
      <sz val="16"/>
      <name val="Georgia"/>
      <family val="1"/>
    </font>
    <font>
      <b/>
      <sz val="14"/>
      <color indexed="9"/>
      <name val="Arial"/>
      <family val="2"/>
    </font>
    <font>
      <b/>
      <sz val="11"/>
      <color indexed="62"/>
      <name val="Arial"/>
      <family val="2"/>
    </font>
    <font>
      <b/>
      <i/>
      <sz val="11"/>
      <color indexed="21"/>
      <name val="Arial"/>
      <family val="2"/>
    </font>
    <font>
      <b/>
      <sz val="11"/>
      <color indexed="60"/>
      <name val="Georgia"/>
      <family val="1"/>
    </font>
    <font>
      <b/>
      <sz val="11"/>
      <color indexed="63"/>
      <name val="Arial"/>
      <family val="2"/>
    </font>
    <font>
      <b/>
      <sz val="12"/>
      <color indexed="9"/>
      <name val="Arial"/>
      <family val="2"/>
    </font>
    <font>
      <b/>
      <sz val="12"/>
      <color indexed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50"/>
      <name val="Arial"/>
      <family val="2"/>
    </font>
    <font>
      <b/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92D050"/>
      <name val="Arial"/>
      <family val="2"/>
    </font>
    <font>
      <b/>
      <sz val="10"/>
      <color rgb="FF92D050"/>
      <name val="Arial"/>
      <family val="2"/>
    </font>
    <font>
      <b/>
      <sz val="36"/>
      <color rgb="FF808000"/>
      <name val="Arial"/>
      <family val="2"/>
    </font>
    <font>
      <b/>
      <sz val="36"/>
      <color theme="2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11" fillId="0" borderId="0" xfId="0" applyFont="1" applyAlignment="1">
      <alignment/>
    </xf>
    <xf numFmtId="0" fontId="5" fillId="0" borderId="1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7" fontId="17" fillId="0" borderId="0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5" fillId="0" borderId="3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2" fontId="20" fillId="0" borderId="36" xfId="0" applyNumberFormat="1" applyFont="1" applyBorder="1" applyAlignment="1">
      <alignment horizontal="center"/>
    </xf>
    <xf numFmtId="2" fontId="20" fillId="0" borderId="37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5" fillId="0" borderId="38" xfId="0" applyFont="1" applyFill="1" applyBorder="1" applyAlignment="1">
      <alignment/>
    </xf>
    <xf numFmtId="2" fontId="20" fillId="0" borderId="3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3" fillId="32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shrinkToFit="1"/>
    </xf>
    <xf numFmtId="0" fontId="5" fillId="0" borderId="41" xfId="0" applyFont="1" applyBorder="1" applyAlignment="1">
      <alignment horizontal="center"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21" fillId="0" borderId="42" xfId="0" applyFont="1" applyBorder="1" applyAlignment="1">
      <alignment horizontal="center"/>
    </xf>
    <xf numFmtId="2" fontId="20" fillId="0" borderId="48" xfId="0" applyNumberFormat="1" applyFont="1" applyBorder="1" applyAlignment="1">
      <alignment horizontal="center"/>
    </xf>
    <xf numFmtId="2" fontId="20" fillId="0" borderId="49" xfId="0" applyNumberFormat="1" applyFont="1" applyBorder="1" applyAlignment="1">
      <alignment horizontal="center"/>
    </xf>
    <xf numFmtId="2" fontId="20" fillId="0" borderId="50" xfId="0" applyNumberFormat="1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5" fillId="0" borderId="29" xfId="0" applyFont="1" applyBorder="1" applyAlignment="1">
      <alignment horizontal="center" shrinkToFit="1"/>
    </xf>
    <xf numFmtId="0" fontId="19" fillId="0" borderId="55" xfId="0" applyFont="1" applyFill="1" applyBorder="1" applyAlignment="1">
      <alignment shrinkToFit="1"/>
    </xf>
    <xf numFmtId="0" fontId="19" fillId="0" borderId="49" xfId="0" applyFont="1" applyFill="1" applyBorder="1" applyAlignment="1">
      <alignment shrinkToFit="1"/>
    </xf>
    <xf numFmtId="0" fontId="19" fillId="0" borderId="56" xfId="0" applyFont="1" applyFill="1" applyBorder="1" applyAlignment="1">
      <alignment shrinkToFit="1"/>
    </xf>
    <xf numFmtId="0" fontId="19" fillId="0" borderId="57" xfId="0" applyFont="1" applyFill="1" applyBorder="1" applyAlignment="1">
      <alignment shrinkToFit="1"/>
    </xf>
    <xf numFmtId="0" fontId="0" fillId="0" borderId="0" xfId="0" applyAlignment="1">
      <alignment shrinkToFit="1"/>
    </xf>
    <xf numFmtId="0" fontId="63" fillId="0" borderId="26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0" fontId="64" fillId="0" borderId="11" xfId="0" applyFont="1" applyFill="1" applyBorder="1" applyAlignment="1">
      <alignment/>
    </xf>
    <xf numFmtId="0" fontId="65" fillId="0" borderId="26" xfId="0" applyFont="1" applyFill="1" applyBorder="1" applyAlignment="1">
      <alignment horizontal="center"/>
    </xf>
    <xf numFmtId="0" fontId="66" fillId="0" borderId="11" xfId="0" applyFont="1" applyFill="1" applyBorder="1" applyAlignment="1">
      <alignment/>
    </xf>
    <xf numFmtId="17" fontId="5" fillId="0" borderId="11" xfId="0" applyNumberFormat="1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64" fillId="0" borderId="19" xfId="0" applyFont="1" applyFill="1" applyBorder="1" applyAlignment="1">
      <alignment/>
    </xf>
    <xf numFmtId="0" fontId="1" fillId="0" borderId="58" xfId="0" applyFont="1" applyBorder="1" applyAlignment="1">
      <alignment horizontal="center"/>
    </xf>
    <xf numFmtId="0" fontId="63" fillId="0" borderId="5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4" fillId="0" borderId="26" xfId="0" applyFont="1" applyFill="1" applyBorder="1" applyAlignment="1">
      <alignment/>
    </xf>
    <xf numFmtId="0" fontId="24" fillId="0" borderId="11" xfId="0" applyFont="1" applyBorder="1" applyAlignment="1">
      <alignment horizontal="center"/>
    </xf>
    <xf numFmtId="0" fontId="5" fillId="0" borderId="60" xfId="0" applyFont="1" applyFill="1" applyBorder="1" applyAlignment="1">
      <alignment/>
    </xf>
    <xf numFmtId="0" fontId="64" fillId="0" borderId="20" xfId="0" applyFont="1" applyFill="1" applyBorder="1" applyAlignment="1">
      <alignment/>
    </xf>
    <xf numFmtId="0" fontId="66" fillId="0" borderId="19" xfId="0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67" fillId="0" borderId="35" xfId="0" applyFont="1" applyBorder="1" applyAlignment="1">
      <alignment horizontal="center"/>
    </xf>
    <xf numFmtId="0" fontId="67" fillId="0" borderId="61" xfId="0" applyFont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67" fillId="0" borderId="59" xfId="0" applyFont="1" applyBorder="1" applyAlignment="1">
      <alignment horizontal="center"/>
    </xf>
    <xf numFmtId="0" fontId="67" fillId="0" borderId="62" xfId="0" applyFont="1" applyBorder="1" applyAlignment="1">
      <alignment horizontal="center"/>
    </xf>
    <xf numFmtId="0" fontId="67" fillId="0" borderId="58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68" fillId="0" borderId="35" xfId="0" applyFont="1" applyBorder="1" applyAlignment="1">
      <alignment horizontal="center"/>
    </xf>
    <xf numFmtId="0" fontId="68" fillId="0" borderId="61" xfId="0" applyFont="1" applyBorder="1" applyAlignment="1">
      <alignment horizontal="center"/>
    </xf>
    <xf numFmtId="0" fontId="68" fillId="0" borderId="28" xfId="0" applyFont="1" applyBorder="1" applyAlignment="1">
      <alignment horizontal="center"/>
    </xf>
    <xf numFmtId="0" fontId="68" fillId="0" borderId="59" xfId="0" applyFont="1" applyBorder="1" applyAlignment="1">
      <alignment horizontal="center"/>
    </xf>
    <xf numFmtId="0" fontId="68" fillId="0" borderId="62" xfId="0" applyFont="1" applyBorder="1" applyAlignment="1">
      <alignment horizontal="center"/>
    </xf>
    <xf numFmtId="0" fontId="68" fillId="0" borderId="58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8" fillId="33" borderId="62" xfId="0" applyFont="1" applyFill="1" applyBorder="1" applyAlignment="1">
      <alignment horizontal="center"/>
    </xf>
    <xf numFmtId="0" fontId="7" fillId="0" borderId="63" xfId="0" applyFont="1" applyBorder="1" applyAlignment="1">
      <alignment horizontal="center" vertical="center"/>
    </xf>
    <xf numFmtId="0" fontId="12" fillId="0" borderId="20" xfId="0" applyFont="1" applyFill="1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2" fillId="0" borderId="20" xfId="0" applyFont="1" applyFill="1" applyBorder="1" applyAlignment="1">
      <alignment vertical="center" wrapText="1" shrinkToFit="1"/>
    </xf>
    <xf numFmtId="0" fontId="2" fillId="0" borderId="35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67" fillId="0" borderId="35" xfId="0" applyFont="1" applyFill="1" applyBorder="1" applyAlignment="1">
      <alignment horizontal="center"/>
    </xf>
    <xf numFmtId="0" fontId="67" fillId="0" borderId="61" xfId="0" applyFont="1" applyFill="1" applyBorder="1" applyAlignment="1">
      <alignment horizontal="center"/>
    </xf>
    <xf numFmtId="0" fontId="67" fillId="0" borderId="28" xfId="0" applyFont="1" applyFill="1" applyBorder="1" applyAlignment="1">
      <alignment horizontal="center"/>
    </xf>
    <xf numFmtId="0" fontId="67" fillId="0" borderId="59" xfId="0" applyFont="1" applyFill="1" applyBorder="1" applyAlignment="1">
      <alignment horizontal="center"/>
    </xf>
    <xf numFmtId="0" fontId="67" fillId="0" borderId="62" xfId="0" applyFont="1" applyFill="1" applyBorder="1" applyAlignment="1">
      <alignment horizontal="center"/>
    </xf>
    <xf numFmtId="0" fontId="67" fillId="0" borderId="58" xfId="0" applyFont="1" applyFill="1" applyBorder="1" applyAlignment="1">
      <alignment horizontal="center"/>
    </xf>
    <xf numFmtId="0" fontId="18" fillId="32" borderId="64" xfId="0" applyFont="1" applyFill="1" applyBorder="1" applyAlignment="1">
      <alignment horizontal="center"/>
    </xf>
    <xf numFmtId="0" fontId="63" fillId="0" borderId="35" xfId="0" applyFont="1" applyFill="1" applyBorder="1" applyAlignment="1">
      <alignment horizontal="center"/>
    </xf>
    <xf numFmtId="0" fontId="17" fillId="15" borderId="0" xfId="0" applyFont="1" applyFill="1" applyBorder="1" applyAlignment="1">
      <alignment horizontal="center"/>
    </xf>
    <xf numFmtId="0" fontId="17" fillId="15" borderId="0" xfId="0" applyFont="1" applyFill="1" applyBorder="1" applyAlignment="1">
      <alignment horizontal="center" shrinkToFit="1"/>
    </xf>
    <xf numFmtId="167" fontId="17" fillId="15" borderId="0" xfId="0" applyNumberFormat="1" applyFont="1" applyFill="1" applyBorder="1" applyAlignment="1">
      <alignment horizontal="center"/>
    </xf>
    <xf numFmtId="0" fontId="63" fillId="34" borderId="26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"/>
  <sheetViews>
    <sheetView zoomScale="64" zoomScaleNormal="64" zoomScalePageLayoutView="0" workbookViewId="0" topLeftCell="Q1">
      <selection activeCell="AX27" sqref="AX27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35" width="5.7109375" style="0" customWidth="1"/>
    <col min="36" max="41" width="5.8515625" style="0" customWidth="1"/>
    <col min="42" max="43" width="9.7109375" style="0" customWidth="1"/>
    <col min="44" max="44" width="8.7109375" style="0" customWidth="1"/>
    <col min="45" max="46" width="6.7109375" style="0" customWidth="1"/>
    <col min="48" max="48" width="5.7109375" style="0" customWidth="1"/>
    <col min="49" max="49" width="30.7109375" style="0" customWidth="1"/>
    <col min="50" max="50" width="10.7109375" style="0" customWidth="1"/>
    <col min="51" max="53" width="5.7109375" style="0" customWidth="1"/>
    <col min="54" max="54" width="14.7109375" style="0" customWidth="1"/>
    <col min="55" max="55" width="11.8515625" style="0" customWidth="1"/>
    <col min="56" max="56" width="8.7109375" style="0" customWidth="1"/>
  </cols>
  <sheetData>
    <row r="1" spans="1:58" ht="30" customHeight="1">
      <c r="A1" s="127" t="s">
        <v>29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"/>
      <c r="AV1" s="131" t="s">
        <v>26</v>
      </c>
      <c r="AW1" s="132"/>
      <c r="AX1" s="132"/>
      <c r="AY1" s="132"/>
      <c r="AZ1" s="132"/>
      <c r="BA1" s="132"/>
      <c r="BB1" s="132"/>
      <c r="BC1" s="132"/>
      <c r="BD1" s="132"/>
      <c r="BE1" s="1"/>
      <c r="BF1" s="1"/>
    </row>
    <row r="2" spans="1:58" ht="24" customHeight="1">
      <c r="A2" s="4" t="s">
        <v>14</v>
      </c>
      <c r="B2" s="5" t="s">
        <v>0</v>
      </c>
      <c r="C2" s="89">
        <v>1</v>
      </c>
      <c r="D2" s="90"/>
      <c r="E2" s="91"/>
      <c r="F2" s="89">
        <v>2</v>
      </c>
      <c r="G2" s="90"/>
      <c r="H2" s="91"/>
      <c r="I2" s="89">
        <v>3</v>
      </c>
      <c r="J2" s="90"/>
      <c r="K2" s="91"/>
      <c r="L2" s="89">
        <v>4</v>
      </c>
      <c r="M2" s="90"/>
      <c r="N2" s="91"/>
      <c r="O2" s="89">
        <v>5</v>
      </c>
      <c r="P2" s="90"/>
      <c r="Q2" s="91"/>
      <c r="R2" s="89">
        <v>6</v>
      </c>
      <c r="S2" s="90"/>
      <c r="T2" s="91"/>
      <c r="U2" s="89">
        <v>7</v>
      </c>
      <c r="V2" s="90"/>
      <c r="W2" s="91"/>
      <c r="X2" s="89">
        <v>8</v>
      </c>
      <c r="Y2" s="90"/>
      <c r="Z2" s="91"/>
      <c r="AA2" s="89">
        <v>9</v>
      </c>
      <c r="AB2" s="90"/>
      <c r="AC2" s="91"/>
      <c r="AD2" s="89">
        <v>10</v>
      </c>
      <c r="AE2" s="90"/>
      <c r="AF2" s="91"/>
      <c r="AG2" s="138">
        <v>11</v>
      </c>
      <c r="AH2" s="139"/>
      <c r="AI2" s="91"/>
      <c r="AJ2" s="138">
        <v>12</v>
      </c>
      <c r="AK2" s="139"/>
      <c r="AL2" s="140"/>
      <c r="AM2" s="139">
        <v>13</v>
      </c>
      <c r="AN2" s="139"/>
      <c r="AO2" s="91"/>
      <c r="AP2" s="133" t="s">
        <v>15</v>
      </c>
      <c r="AQ2" s="134"/>
      <c r="AR2" s="4" t="s">
        <v>12</v>
      </c>
      <c r="AS2" s="2" t="s">
        <v>16</v>
      </c>
      <c r="AT2" s="4" t="s">
        <v>6</v>
      </c>
      <c r="AU2" s="1"/>
      <c r="AV2" s="49" t="s">
        <v>6</v>
      </c>
      <c r="AW2" s="49" t="s">
        <v>7</v>
      </c>
      <c r="AX2" s="49" t="s">
        <v>13</v>
      </c>
      <c r="AY2" s="49" t="s">
        <v>8</v>
      </c>
      <c r="AZ2" s="49" t="s">
        <v>1</v>
      </c>
      <c r="BA2" s="49" t="s">
        <v>9</v>
      </c>
      <c r="BB2" s="49" t="s">
        <v>11</v>
      </c>
      <c r="BC2" s="49" t="s">
        <v>12</v>
      </c>
      <c r="BD2" s="49" t="s">
        <v>10</v>
      </c>
      <c r="BE2" s="1"/>
      <c r="BF2" s="1"/>
    </row>
    <row r="3" spans="1:58" ht="25.5" customHeight="1">
      <c r="A3" s="122">
        <v>1</v>
      </c>
      <c r="B3" s="129" t="s">
        <v>30</v>
      </c>
      <c r="C3" s="92" t="s">
        <v>17</v>
      </c>
      <c r="D3" s="93"/>
      <c r="E3" s="94"/>
      <c r="F3" s="25">
        <v>450</v>
      </c>
      <c r="G3" s="24">
        <v>482</v>
      </c>
      <c r="H3" s="45">
        <v>1</v>
      </c>
      <c r="I3" s="152">
        <v>503</v>
      </c>
      <c r="J3" s="24">
        <v>474</v>
      </c>
      <c r="K3" s="45">
        <v>4</v>
      </c>
      <c r="L3" s="72">
        <v>535</v>
      </c>
      <c r="M3" s="24">
        <v>508</v>
      </c>
      <c r="N3" s="45">
        <v>3</v>
      </c>
      <c r="O3" s="72">
        <v>514</v>
      </c>
      <c r="P3" s="24">
        <v>459</v>
      </c>
      <c r="Q3" s="45">
        <v>4</v>
      </c>
      <c r="R3" s="72">
        <v>460</v>
      </c>
      <c r="S3" s="24">
        <v>416</v>
      </c>
      <c r="T3" s="45">
        <v>5</v>
      </c>
      <c r="U3" s="72">
        <v>497</v>
      </c>
      <c r="V3" s="24">
        <v>473</v>
      </c>
      <c r="W3" s="45">
        <v>3</v>
      </c>
      <c r="X3" s="75">
        <v>672</v>
      </c>
      <c r="Y3" s="24">
        <v>380</v>
      </c>
      <c r="Z3" s="45">
        <v>5</v>
      </c>
      <c r="AA3" s="72">
        <v>515</v>
      </c>
      <c r="AB3" s="24">
        <v>453</v>
      </c>
      <c r="AC3" s="45">
        <v>5</v>
      </c>
      <c r="AD3" s="72">
        <v>517</v>
      </c>
      <c r="AE3" s="24">
        <v>514</v>
      </c>
      <c r="AF3" s="25">
        <v>4</v>
      </c>
      <c r="AG3" s="72">
        <v>488</v>
      </c>
      <c r="AH3" s="24">
        <v>397</v>
      </c>
      <c r="AI3" s="46">
        <v>4</v>
      </c>
      <c r="AJ3" s="72">
        <v>542</v>
      </c>
      <c r="AK3" s="24">
        <v>433</v>
      </c>
      <c r="AL3" s="46">
        <v>4</v>
      </c>
      <c r="AM3" s="72">
        <v>569</v>
      </c>
      <c r="AN3" s="24">
        <v>437</v>
      </c>
      <c r="AO3" s="46">
        <v>5</v>
      </c>
      <c r="AP3" s="116">
        <f>SUM(AM3:AM4,AJ3:AJ4,AG3:AG4,AD3:AD4,AA3:AA4,X3:X4,U3:U4,R3:R4,O3:O4,L3:L4,I3:I4,F3:F4)</f>
        <v>12109</v>
      </c>
      <c r="AQ3" s="118">
        <f>SUM(AN3:AN4,AK3:AK4,AH3:AH4,AE3:AE4,AB3:AB4,Y3:Y4,V3:V4,S3:S4,P3:P4,M3:M4,J3:J4,G3:G4)</f>
        <v>10540</v>
      </c>
      <c r="AR3" s="125">
        <f>AVERAGE(AM3:AM4,AJ3:AJ4,AG3:AG4,AD3:AD4,AA3:AA4,X3:X4,U3:U4,R3:R4,O3:O4,L3:L4,I3:I4,F3:F4)</f>
        <v>504.5416666666667</v>
      </c>
      <c r="AS3" s="123">
        <f>SUM(AO3:AO4,AL3:AL4,AI3:AI4,AF3:AF4,AC3:AC4,Z3:Z4,W3:W4,T3:T4,Q3:Q4,N3:N4,K3:K4,H3:H4)</f>
        <v>88</v>
      </c>
      <c r="AT3" s="122" t="s">
        <v>27</v>
      </c>
      <c r="AU3" s="1"/>
      <c r="AV3" s="18">
        <v>1</v>
      </c>
      <c r="AW3" s="50" t="s">
        <v>39</v>
      </c>
      <c r="AX3" s="18">
        <v>24</v>
      </c>
      <c r="AY3" s="18">
        <v>19</v>
      </c>
      <c r="AZ3" s="18">
        <v>0</v>
      </c>
      <c r="BA3" s="18">
        <v>5</v>
      </c>
      <c r="BB3" s="18">
        <v>12060</v>
      </c>
      <c r="BC3" s="19">
        <v>502.5</v>
      </c>
      <c r="BD3" s="18">
        <v>89</v>
      </c>
      <c r="BE3" s="1"/>
      <c r="BF3" s="1"/>
    </row>
    <row r="4" spans="1:58" ht="25.5" customHeight="1">
      <c r="A4" s="128"/>
      <c r="B4" s="130"/>
      <c r="C4" s="95"/>
      <c r="D4" s="96"/>
      <c r="E4" s="97"/>
      <c r="F4" s="25">
        <v>415</v>
      </c>
      <c r="G4" s="24">
        <v>420</v>
      </c>
      <c r="H4" s="45">
        <v>1</v>
      </c>
      <c r="I4" s="72">
        <v>487</v>
      </c>
      <c r="J4" s="24">
        <v>441</v>
      </c>
      <c r="K4" s="45">
        <v>3</v>
      </c>
      <c r="L4" s="72">
        <v>440</v>
      </c>
      <c r="M4" s="24">
        <v>380</v>
      </c>
      <c r="N4" s="45">
        <v>4</v>
      </c>
      <c r="O4" s="72">
        <v>509</v>
      </c>
      <c r="P4" s="24">
        <v>466</v>
      </c>
      <c r="Q4" s="45">
        <v>4</v>
      </c>
      <c r="R4" s="72">
        <v>472</v>
      </c>
      <c r="S4" s="24">
        <v>437</v>
      </c>
      <c r="T4" s="45">
        <v>4</v>
      </c>
      <c r="U4" s="25">
        <v>460</v>
      </c>
      <c r="V4" s="24">
        <v>466</v>
      </c>
      <c r="W4" s="45">
        <v>1</v>
      </c>
      <c r="X4" s="72">
        <v>595</v>
      </c>
      <c r="Y4" s="24">
        <v>426</v>
      </c>
      <c r="Z4" s="45">
        <v>5</v>
      </c>
      <c r="AA4" s="72">
        <v>494</v>
      </c>
      <c r="AB4" s="24">
        <v>401</v>
      </c>
      <c r="AC4" s="45">
        <v>5</v>
      </c>
      <c r="AD4" s="25">
        <v>444</v>
      </c>
      <c r="AE4" s="24">
        <v>524</v>
      </c>
      <c r="AF4" s="25">
        <v>1</v>
      </c>
      <c r="AG4" s="72">
        <v>555</v>
      </c>
      <c r="AH4" s="24">
        <v>387</v>
      </c>
      <c r="AI4" s="46">
        <v>5</v>
      </c>
      <c r="AJ4" s="72">
        <v>446</v>
      </c>
      <c r="AK4" s="24">
        <v>419</v>
      </c>
      <c r="AL4" s="46">
        <v>3</v>
      </c>
      <c r="AM4" s="72">
        <v>530</v>
      </c>
      <c r="AN4" s="24">
        <v>347</v>
      </c>
      <c r="AO4" s="46">
        <v>5</v>
      </c>
      <c r="AP4" s="117"/>
      <c r="AQ4" s="119"/>
      <c r="AR4" s="124"/>
      <c r="AS4" s="124"/>
      <c r="AT4" s="121"/>
      <c r="AU4" s="1"/>
      <c r="AV4" s="18">
        <v>2</v>
      </c>
      <c r="AW4" s="50" t="s">
        <v>30</v>
      </c>
      <c r="AX4" s="18">
        <v>24</v>
      </c>
      <c r="AY4" s="18">
        <v>20</v>
      </c>
      <c r="AZ4" s="18">
        <v>0</v>
      </c>
      <c r="BA4" s="18">
        <v>4</v>
      </c>
      <c r="BB4" s="18">
        <v>12109</v>
      </c>
      <c r="BC4" s="19">
        <v>504.5</v>
      </c>
      <c r="BD4" s="18">
        <v>88</v>
      </c>
      <c r="BE4" s="1"/>
      <c r="BF4" s="1"/>
    </row>
    <row r="5" spans="1:58" ht="25.5" customHeight="1">
      <c r="A5" s="122">
        <v>2</v>
      </c>
      <c r="B5" s="137" t="s">
        <v>31</v>
      </c>
      <c r="C5" s="72">
        <v>482</v>
      </c>
      <c r="D5" s="24">
        <v>450</v>
      </c>
      <c r="E5" s="46">
        <v>4</v>
      </c>
      <c r="F5" s="92" t="s">
        <v>1</v>
      </c>
      <c r="G5" s="93"/>
      <c r="H5" s="94"/>
      <c r="I5" s="72">
        <v>443</v>
      </c>
      <c r="J5" s="24">
        <v>404</v>
      </c>
      <c r="K5" s="45">
        <v>3</v>
      </c>
      <c r="L5" s="72">
        <v>511</v>
      </c>
      <c r="M5" s="24">
        <v>482</v>
      </c>
      <c r="N5" s="45">
        <v>4</v>
      </c>
      <c r="O5" s="25">
        <v>442</v>
      </c>
      <c r="P5" s="24">
        <v>483</v>
      </c>
      <c r="Q5" s="45">
        <v>1</v>
      </c>
      <c r="R5" s="25">
        <v>446</v>
      </c>
      <c r="S5" s="24">
        <v>446</v>
      </c>
      <c r="T5" s="45">
        <v>2</v>
      </c>
      <c r="U5" s="72">
        <v>540</v>
      </c>
      <c r="V5" s="24">
        <v>436</v>
      </c>
      <c r="W5" s="45">
        <v>5</v>
      </c>
      <c r="X5" s="25">
        <v>485</v>
      </c>
      <c r="Y5" s="24">
        <v>529</v>
      </c>
      <c r="Z5" s="45">
        <v>1</v>
      </c>
      <c r="AA5" s="72">
        <v>504</v>
      </c>
      <c r="AB5" s="24">
        <v>455</v>
      </c>
      <c r="AC5" s="45">
        <v>4</v>
      </c>
      <c r="AD5" s="25">
        <v>474</v>
      </c>
      <c r="AE5" s="24">
        <v>501</v>
      </c>
      <c r="AF5" s="46">
        <v>1</v>
      </c>
      <c r="AG5" s="25">
        <v>447</v>
      </c>
      <c r="AH5" s="24">
        <v>460</v>
      </c>
      <c r="AI5" s="45">
        <v>2</v>
      </c>
      <c r="AJ5" s="72">
        <v>441</v>
      </c>
      <c r="AK5" s="24">
        <v>406</v>
      </c>
      <c r="AL5" s="45">
        <v>4</v>
      </c>
      <c r="AM5" s="72">
        <v>489</v>
      </c>
      <c r="AN5" s="24">
        <v>381</v>
      </c>
      <c r="AO5" s="45">
        <v>5</v>
      </c>
      <c r="AP5" s="116">
        <f>SUM(AM5:AM6,AJ5:AJ6,AG5:AG6,AD5:AD6,AA5:AA6,X5:X6,U5:U6,R5:R6,O5:O6,L5:L6,I5:I6,C5:C6)</f>
        <v>11390</v>
      </c>
      <c r="AQ5" s="118">
        <f>SUM(AN5:AN6,AK5:AK6,AH5:AH6,AE5:AE6,AB5:AB6,Y5:Y6,V5:V6,S5:S6,P5:P6,M5:M6,J5:J6,D5:D6)</f>
        <v>10684</v>
      </c>
      <c r="AR5" s="125">
        <f>AVERAGE(AM5:AM6,AJ5:AJ6,AG5:AG6,AD5:AD6,AA5:AA6,X5:X6,U5:U6,R5:R6,O5:O6,L5:L6,I5:I6,C5:C6)</f>
        <v>474.5833333333333</v>
      </c>
      <c r="AS5" s="123">
        <f>SUM(AO5:AO6,AL5:AL6,AI5:AI6,AF5:AF6,AC5:AC6,Z5:Z6,W5:W6,T5:T6,Q5:Q6,N5:N6,K5:K6,E5:E6)</f>
        <v>77</v>
      </c>
      <c r="AT5" s="120" t="s">
        <v>108</v>
      </c>
      <c r="AU5" s="1"/>
      <c r="AV5" s="18">
        <v>3</v>
      </c>
      <c r="AW5" s="50" t="s">
        <v>35</v>
      </c>
      <c r="AX5" s="18">
        <v>24</v>
      </c>
      <c r="AY5" s="18">
        <v>16</v>
      </c>
      <c r="AZ5" s="18">
        <v>0</v>
      </c>
      <c r="BA5" s="18">
        <v>8</v>
      </c>
      <c r="BB5" s="18">
        <v>11821</v>
      </c>
      <c r="BC5" s="19">
        <v>492.5</v>
      </c>
      <c r="BD5" s="18">
        <v>78</v>
      </c>
      <c r="BE5" s="1"/>
      <c r="BF5" s="1"/>
    </row>
    <row r="6" spans="1:58" ht="25.5" customHeight="1">
      <c r="A6" s="128"/>
      <c r="B6" s="130"/>
      <c r="C6" s="72">
        <v>420</v>
      </c>
      <c r="D6" s="24">
        <v>415</v>
      </c>
      <c r="E6" s="46">
        <v>4</v>
      </c>
      <c r="F6" s="95"/>
      <c r="G6" s="96"/>
      <c r="H6" s="97"/>
      <c r="I6" s="72">
        <v>475</v>
      </c>
      <c r="J6" s="24">
        <v>382</v>
      </c>
      <c r="K6" s="45">
        <v>5</v>
      </c>
      <c r="L6" s="72">
        <v>482</v>
      </c>
      <c r="M6" s="24">
        <v>477</v>
      </c>
      <c r="N6" s="45">
        <v>4</v>
      </c>
      <c r="O6" s="25">
        <v>470</v>
      </c>
      <c r="P6" s="24">
        <v>490</v>
      </c>
      <c r="Q6" s="45">
        <v>1</v>
      </c>
      <c r="R6" s="25">
        <v>501</v>
      </c>
      <c r="S6" s="24">
        <v>510</v>
      </c>
      <c r="T6" s="45">
        <v>2</v>
      </c>
      <c r="U6" s="25">
        <v>433</v>
      </c>
      <c r="V6" s="24">
        <v>449</v>
      </c>
      <c r="W6" s="45">
        <v>1</v>
      </c>
      <c r="X6" s="72">
        <v>470</v>
      </c>
      <c r="Y6" s="24">
        <v>454</v>
      </c>
      <c r="Z6" s="45">
        <v>4</v>
      </c>
      <c r="AA6" s="72">
        <v>485</v>
      </c>
      <c r="AB6" s="24">
        <v>384</v>
      </c>
      <c r="AC6" s="45">
        <v>4</v>
      </c>
      <c r="AD6" s="72">
        <v>551</v>
      </c>
      <c r="AE6" s="24">
        <v>514</v>
      </c>
      <c r="AF6" s="46">
        <v>3</v>
      </c>
      <c r="AG6" s="72">
        <v>502</v>
      </c>
      <c r="AH6" s="24">
        <v>387</v>
      </c>
      <c r="AI6" s="45">
        <v>5</v>
      </c>
      <c r="AJ6" s="72">
        <v>455</v>
      </c>
      <c r="AK6" s="24">
        <v>350</v>
      </c>
      <c r="AL6" s="45">
        <v>5</v>
      </c>
      <c r="AM6" s="72">
        <v>442</v>
      </c>
      <c r="AN6" s="24">
        <v>439</v>
      </c>
      <c r="AO6" s="45">
        <v>3</v>
      </c>
      <c r="AP6" s="135"/>
      <c r="AQ6" s="136"/>
      <c r="AR6" s="126"/>
      <c r="AS6" s="126"/>
      <c r="AT6" s="121"/>
      <c r="AU6" s="1"/>
      <c r="AV6" s="18">
        <v>4</v>
      </c>
      <c r="AW6" s="50" t="s">
        <v>31</v>
      </c>
      <c r="AX6" s="18">
        <v>24</v>
      </c>
      <c r="AY6" s="18">
        <v>16</v>
      </c>
      <c r="AZ6" s="18">
        <v>0</v>
      </c>
      <c r="BA6" s="18">
        <v>8</v>
      </c>
      <c r="BB6" s="18">
        <v>11390</v>
      </c>
      <c r="BC6" s="19">
        <v>474.6</v>
      </c>
      <c r="BD6" s="18">
        <v>77</v>
      </c>
      <c r="BE6" s="1"/>
      <c r="BF6" s="1"/>
    </row>
    <row r="7" spans="1:58" ht="25.5" customHeight="1">
      <c r="A7" s="122">
        <v>3</v>
      </c>
      <c r="B7" s="129" t="s">
        <v>32</v>
      </c>
      <c r="C7" s="25">
        <v>474</v>
      </c>
      <c r="D7" s="24">
        <v>503</v>
      </c>
      <c r="E7" s="45">
        <v>1</v>
      </c>
      <c r="F7" s="25">
        <v>404</v>
      </c>
      <c r="G7" s="24">
        <v>443</v>
      </c>
      <c r="H7" s="46">
        <v>2</v>
      </c>
      <c r="I7" s="110" t="s">
        <v>18</v>
      </c>
      <c r="J7" s="111"/>
      <c r="K7" s="112"/>
      <c r="L7" s="72">
        <v>459</v>
      </c>
      <c r="M7" s="24">
        <v>449</v>
      </c>
      <c r="N7" s="45">
        <v>4</v>
      </c>
      <c r="O7" s="25">
        <v>490</v>
      </c>
      <c r="P7" s="24">
        <v>580</v>
      </c>
      <c r="Q7" s="45">
        <v>1</v>
      </c>
      <c r="R7" s="25">
        <v>497</v>
      </c>
      <c r="S7" s="24">
        <v>561</v>
      </c>
      <c r="T7" s="45">
        <v>1</v>
      </c>
      <c r="U7" s="25">
        <v>404</v>
      </c>
      <c r="V7" s="24">
        <v>466</v>
      </c>
      <c r="W7" s="45">
        <v>1</v>
      </c>
      <c r="X7" s="72">
        <v>506</v>
      </c>
      <c r="Y7" s="24">
        <v>405</v>
      </c>
      <c r="Z7" s="45">
        <v>5</v>
      </c>
      <c r="AA7" s="72">
        <v>447</v>
      </c>
      <c r="AB7" s="24">
        <v>403</v>
      </c>
      <c r="AC7" s="45">
        <v>4</v>
      </c>
      <c r="AD7" s="25">
        <v>419</v>
      </c>
      <c r="AE7" s="24">
        <v>478</v>
      </c>
      <c r="AF7" s="45">
        <v>1</v>
      </c>
      <c r="AG7" s="72">
        <v>457</v>
      </c>
      <c r="AH7" s="24">
        <v>367</v>
      </c>
      <c r="AI7" s="45">
        <v>5</v>
      </c>
      <c r="AJ7" s="25">
        <v>367</v>
      </c>
      <c r="AK7" s="24">
        <v>398</v>
      </c>
      <c r="AL7" s="45">
        <v>1</v>
      </c>
      <c r="AM7" s="72">
        <v>442</v>
      </c>
      <c r="AN7" s="24">
        <v>369</v>
      </c>
      <c r="AO7" s="45">
        <v>4</v>
      </c>
      <c r="AP7" s="116">
        <f>SUM(AM7:AM8,AJ7:AJ8,AG7:AG8,AD7:AD8,AA7:AA8,X7:X8,U7:U8,R7:R8,O7:O8,L7:L8,F7:F8,C7:C8)</f>
        <v>10855</v>
      </c>
      <c r="AQ7" s="118">
        <f>SUM(AN7:AN8,AK7:AK8,AH7:AH8,AE7:AE8,AB7:AB8,Y7:Y8,V7:V8,S7:S8,P7:P8,M7:M8,G7:G8,D7:D8)</f>
        <v>11036</v>
      </c>
      <c r="AR7" s="125">
        <f>AVERAGE(AM7:AM8,AJ7:AJ8,AG7:AG8,AD7:AD8,AA7:AA8,X7:X8,U7:U8,R7:R8,O7:O8,L7:L8,F7:F8,C7:C8)</f>
        <v>452.2916666666667</v>
      </c>
      <c r="AS7" s="123">
        <f>SUM(AO7:AO8,AL7:AL8,AI7:AI8,AF7:AF8,AC7:AC8,Z7:Z8,W7:W8,T7:T8,Q7:Q8,N7:N8,H7:H8,E7:E8)</f>
        <v>57</v>
      </c>
      <c r="AT7" s="120" t="s">
        <v>111</v>
      </c>
      <c r="AU7" s="1"/>
      <c r="AV7" s="18">
        <v>5</v>
      </c>
      <c r="AW7" s="50" t="s">
        <v>34</v>
      </c>
      <c r="AX7" s="18">
        <v>24</v>
      </c>
      <c r="AY7" s="18">
        <v>16</v>
      </c>
      <c r="AZ7" s="18">
        <v>0</v>
      </c>
      <c r="BA7" s="18">
        <v>8</v>
      </c>
      <c r="BB7" s="18">
        <v>11624</v>
      </c>
      <c r="BC7" s="19">
        <v>484.3</v>
      </c>
      <c r="BD7" s="18">
        <v>74</v>
      </c>
      <c r="BE7" s="1"/>
      <c r="BF7" s="1"/>
    </row>
    <row r="8" spans="1:58" ht="25.5" customHeight="1">
      <c r="A8" s="128"/>
      <c r="B8" s="130"/>
      <c r="C8" s="25">
        <v>441</v>
      </c>
      <c r="D8" s="24">
        <v>487</v>
      </c>
      <c r="E8" s="45">
        <v>2</v>
      </c>
      <c r="F8" s="25">
        <v>382</v>
      </c>
      <c r="G8" s="24">
        <v>475</v>
      </c>
      <c r="H8" s="46">
        <v>0</v>
      </c>
      <c r="I8" s="113"/>
      <c r="J8" s="114"/>
      <c r="K8" s="115"/>
      <c r="L8" s="72">
        <v>488</v>
      </c>
      <c r="M8" s="24">
        <v>409</v>
      </c>
      <c r="N8" s="45">
        <v>4</v>
      </c>
      <c r="O8" s="25">
        <v>445</v>
      </c>
      <c r="P8" s="24">
        <v>509</v>
      </c>
      <c r="Q8" s="45">
        <v>2</v>
      </c>
      <c r="R8" s="25">
        <v>453</v>
      </c>
      <c r="S8" s="24">
        <v>486</v>
      </c>
      <c r="T8" s="45">
        <v>0</v>
      </c>
      <c r="U8" s="25">
        <v>410</v>
      </c>
      <c r="V8" s="24">
        <v>503</v>
      </c>
      <c r="W8" s="45">
        <v>2</v>
      </c>
      <c r="X8" s="72">
        <v>486</v>
      </c>
      <c r="Y8" s="24">
        <v>458</v>
      </c>
      <c r="Z8" s="45">
        <v>4</v>
      </c>
      <c r="AA8" s="72">
        <v>495</v>
      </c>
      <c r="AB8" s="24">
        <v>408</v>
      </c>
      <c r="AC8" s="45">
        <v>4</v>
      </c>
      <c r="AD8" s="25">
        <v>554</v>
      </c>
      <c r="AE8" s="24">
        <v>588</v>
      </c>
      <c r="AF8" s="45">
        <v>2</v>
      </c>
      <c r="AG8" s="25">
        <v>445</v>
      </c>
      <c r="AH8" s="24">
        <v>456</v>
      </c>
      <c r="AI8" s="45">
        <v>2</v>
      </c>
      <c r="AJ8" s="25">
        <v>433</v>
      </c>
      <c r="AK8" s="24">
        <v>461</v>
      </c>
      <c r="AL8" s="45">
        <v>1</v>
      </c>
      <c r="AM8" s="72">
        <v>457</v>
      </c>
      <c r="AN8" s="24">
        <v>374</v>
      </c>
      <c r="AO8" s="45">
        <v>4</v>
      </c>
      <c r="AP8" s="117"/>
      <c r="AQ8" s="119"/>
      <c r="AR8" s="124"/>
      <c r="AS8" s="124"/>
      <c r="AT8" s="121"/>
      <c r="AU8" s="1"/>
      <c r="AV8" s="18">
        <v>6</v>
      </c>
      <c r="AW8" s="50" t="s">
        <v>36</v>
      </c>
      <c r="AX8" s="18">
        <v>24</v>
      </c>
      <c r="AY8" s="18">
        <v>15</v>
      </c>
      <c r="AZ8" s="18">
        <v>0</v>
      </c>
      <c r="BA8" s="18">
        <v>9</v>
      </c>
      <c r="BB8" s="18">
        <v>11146</v>
      </c>
      <c r="BC8" s="19">
        <v>464.4</v>
      </c>
      <c r="BD8" s="18">
        <v>65</v>
      </c>
      <c r="BE8" s="1"/>
      <c r="BF8" s="1"/>
    </row>
    <row r="9" spans="1:58" ht="25.5" customHeight="1">
      <c r="A9" s="122">
        <v>4</v>
      </c>
      <c r="B9" s="129" t="s">
        <v>33</v>
      </c>
      <c r="C9" s="25">
        <v>508</v>
      </c>
      <c r="D9" s="24">
        <v>535</v>
      </c>
      <c r="E9" s="45">
        <v>2</v>
      </c>
      <c r="F9" s="25">
        <v>482</v>
      </c>
      <c r="G9" s="24">
        <v>511</v>
      </c>
      <c r="H9" s="45">
        <v>1</v>
      </c>
      <c r="I9" s="25">
        <v>449</v>
      </c>
      <c r="J9" s="24">
        <v>459</v>
      </c>
      <c r="K9" s="46">
        <v>1</v>
      </c>
      <c r="L9" s="110" t="s">
        <v>19</v>
      </c>
      <c r="M9" s="111"/>
      <c r="N9" s="112"/>
      <c r="O9" s="25">
        <v>455</v>
      </c>
      <c r="P9" s="24">
        <v>489</v>
      </c>
      <c r="Q9" s="45">
        <v>1</v>
      </c>
      <c r="R9" s="25">
        <v>458</v>
      </c>
      <c r="S9" s="24">
        <v>475</v>
      </c>
      <c r="T9" s="45">
        <v>2</v>
      </c>
      <c r="U9" s="25">
        <v>411</v>
      </c>
      <c r="V9" s="24">
        <v>430</v>
      </c>
      <c r="W9" s="45">
        <v>1</v>
      </c>
      <c r="X9" s="25">
        <v>433</v>
      </c>
      <c r="Y9" s="24">
        <v>438</v>
      </c>
      <c r="Z9" s="45">
        <v>1</v>
      </c>
      <c r="AA9" s="25">
        <v>359</v>
      </c>
      <c r="AB9" s="24">
        <v>425</v>
      </c>
      <c r="AC9" s="45">
        <v>0</v>
      </c>
      <c r="AD9" s="25">
        <v>429</v>
      </c>
      <c r="AE9" s="24">
        <v>540</v>
      </c>
      <c r="AF9" s="45">
        <v>0</v>
      </c>
      <c r="AG9" s="72">
        <v>519</v>
      </c>
      <c r="AH9" s="24">
        <v>367</v>
      </c>
      <c r="AI9" s="45">
        <v>4</v>
      </c>
      <c r="AJ9" s="25">
        <v>401</v>
      </c>
      <c r="AK9" s="24">
        <v>483</v>
      </c>
      <c r="AL9" s="45">
        <v>1</v>
      </c>
      <c r="AM9" s="25">
        <v>368</v>
      </c>
      <c r="AN9" s="24">
        <v>413</v>
      </c>
      <c r="AO9" s="45">
        <v>1</v>
      </c>
      <c r="AP9" s="116">
        <f>SUM(AM9:AM10,AJ9:AJ10,AG9:AG10,AD9:AD10,AA9:AA10,X9:X10,U9:U10,R9:R10,O9:O10,I9:I10,F9:F10,C9:C10)</f>
        <v>10319</v>
      </c>
      <c r="AQ9" s="118">
        <f>SUM(AN9:AN10,AK9:AK10,AH9:AH10,AE9:AE10,AB9:AB10,Y9:Y10,V9:V10,S9:S10,P9:P10,J9:J10,G9:G10,D9:D10)</f>
        <v>10969</v>
      </c>
      <c r="AR9" s="125">
        <f>AVERAGE(AM9:AM10,AJ9:AJ10,AG9:AG10,AD9:AD10,AA9:AA10,X9:X10,U9:U10,R9:R10,O9:O10,I9:I10,F9:F10,C9:C10)</f>
        <v>429.9583333333333</v>
      </c>
      <c r="AS9" s="123">
        <f>SUM(AO9:AO10,AL9:AL10,AI9:AI10,AF9:AF10,AC9:AC10,Z9:Z10,W9:W10,T9:T10,Q9:Q10,K9:K10,H9:H10,E9:E10)</f>
        <v>36</v>
      </c>
      <c r="AT9" s="120" t="s">
        <v>116</v>
      </c>
      <c r="AU9" s="1"/>
      <c r="AV9" s="149">
        <v>7</v>
      </c>
      <c r="AW9" s="150" t="s">
        <v>32</v>
      </c>
      <c r="AX9" s="149">
        <v>24</v>
      </c>
      <c r="AY9" s="149">
        <v>9</v>
      </c>
      <c r="AZ9" s="149">
        <v>0</v>
      </c>
      <c r="BA9" s="149">
        <v>15</v>
      </c>
      <c r="BB9" s="149">
        <v>10855</v>
      </c>
      <c r="BC9" s="151">
        <v>452.3</v>
      </c>
      <c r="BD9" s="149">
        <v>57</v>
      </c>
      <c r="BE9" s="1"/>
      <c r="BF9" s="1"/>
    </row>
    <row r="10" spans="1:58" ht="25.5" customHeight="1">
      <c r="A10" s="128"/>
      <c r="B10" s="130"/>
      <c r="C10" s="25">
        <v>380</v>
      </c>
      <c r="D10" s="24">
        <v>440</v>
      </c>
      <c r="E10" s="45">
        <v>1</v>
      </c>
      <c r="F10" s="25">
        <v>477</v>
      </c>
      <c r="G10" s="24">
        <v>482</v>
      </c>
      <c r="H10" s="45">
        <v>1</v>
      </c>
      <c r="I10" s="25">
        <v>409</v>
      </c>
      <c r="J10" s="24">
        <v>488</v>
      </c>
      <c r="K10" s="46">
        <v>1</v>
      </c>
      <c r="L10" s="113"/>
      <c r="M10" s="114"/>
      <c r="N10" s="115"/>
      <c r="O10" s="25">
        <v>451</v>
      </c>
      <c r="P10" s="24">
        <v>516</v>
      </c>
      <c r="Q10" s="45">
        <v>1</v>
      </c>
      <c r="R10" s="25">
        <v>350</v>
      </c>
      <c r="S10" s="24">
        <v>526</v>
      </c>
      <c r="T10" s="45">
        <v>0</v>
      </c>
      <c r="U10" s="72">
        <v>515</v>
      </c>
      <c r="V10" s="24">
        <v>467</v>
      </c>
      <c r="W10" s="45">
        <v>4</v>
      </c>
      <c r="X10" s="25">
        <v>451</v>
      </c>
      <c r="Y10" s="24">
        <v>473</v>
      </c>
      <c r="Z10" s="45">
        <v>1</v>
      </c>
      <c r="AA10" s="72">
        <v>455</v>
      </c>
      <c r="AB10" s="24">
        <v>366</v>
      </c>
      <c r="AC10" s="45">
        <v>5</v>
      </c>
      <c r="AD10" s="25">
        <v>395</v>
      </c>
      <c r="AE10" s="24">
        <v>454</v>
      </c>
      <c r="AF10" s="45">
        <v>0</v>
      </c>
      <c r="AG10" s="72">
        <v>397</v>
      </c>
      <c r="AH10" s="24">
        <v>378</v>
      </c>
      <c r="AI10" s="45">
        <v>3</v>
      </c>
      <c r="AJ10" s="25">
        <v>367</v>
      </c>
      <c r="AK10" s="24">
        <v>426</v>
      </c>
      <c r="AL10" s="45">
        <v>0</v>
      </c>
      <c r="AM10" s="72">
        <v>400</v>
      </c>
      <c r="AN10" s="24">
        <v>388</v>
      </c>
      <c r="AO10" s="45">
        <v>4</v>
      </c>
      <c r="AP10" s="117"/>
      <c r="AQ10" s="119"/>
      <c r="AR10" s="124"/>
      <c r="AS10" s="124"/>
      <c r="AT10" s="121"/>
      <c r="AU10" s="1"/>
      <c r="AV10" s="149">
        <v>8</v>
      </c>
      <c r="AW10" s="150" t="s">
        <v>37</v>
      </c>
      <c r="AX10" s="149">
        <v>24</v>
      </c>
      <c r="AY10" s="149">
        <v>11</v>
      </c>
      <c r="AZ10" s="149">
        <v>0</v>
      </c>
      <c r="BA10" s="149">
        <v>13</v>
      </c>
      <c r="BB10" s="149">
        <v>10644</v>
      </c>
      <c r="BC10" s="151">
        <v>443.5</v>
      </c>
      <c r="BD10" s="149">
        <v>55</v>
      </c>
      <c r="BE10" s="1"/>
      <c r="BF10" s="1"/>
    </row>
    <row r="11" spans="1:58" ht="25.5" customHeight="1">
      <c r="A11" s="122">
        <v>5</v>
      </c>
      <c r="B11" s="129" t="s">
        <v>34</v>
      </c>
      <c r="C11" s="25">
        <v>459</v>
      </c>
      <c r="D11" s="24">
        <v>514</v>
      </c>
      <c r="E11" s="45">
        <v>1</v>
      </c>
      <c r="F11" s="72">
        <v>483</v>
      </c>
      <c r="G11" s="24">
        <v>442</v>
      </c>
      <c r="H11" s="45">
        <v>4</v>
      </c>
      <c r="I11" s="72">
        <v>580</v>
      </c>
      <c r="J11" s="24">
        <v>490</v>
      </c>
      <c r="K11" s="45">
        <v>4</v>
      </c>
      <c r="L11" s="72">
        <v>489</v>
      </c>
      <c r="M11" s="24">
        <v>455</v>
      </c>
      <c r="N11" s="46">
        <v>4</v>
      </c>
      <c r="O11" s="92" t="s">
        <v>20</v>
      </c>
      <c r="P11" s="93"/>
      <c r="Q11" s="94"/>
      <c r="R11" s="75">
        <v>613</v>
      </c>
      <c r="S11" s="24">
        <v>484</v>
      </c>
      <c r="T11" s="45">
        <v>4</v>
      </c>
      <c r="U11" s="72">
        <v>507</v>
      </c>
      <c r="V11" s="24">
        <v>450</v>
      </c>
      <c r="W11" s="45">
        <v>5</v>
      </c>
      <c r="X11" s="25">
        <v>379</v>
      </c>
      <c r="Y11" s="24">
        <v>408</v>
      </c>
      <c r="Z11" s="45">
        <v>1</v>
      </c>
      <c r="AA11" s="72">
        <v>447</v>
      </c>
      <c r="AB11" s="24">
        <v>430</v>
      </c>
      <c r="AC11" s="45">
        <v>4</v>
      </c>
      <c r="AD11" s="25">
        <v>485</v>
      </c>
      <c r="AE11" s="24">
        <v>516</v>
      </c>
      <c r="AF11" s="45">
        <v>1</v>
      </c>
      <c r="AG11" s="72">
        <v>436</v>
      </c>
      <c r="AH11" s="24">
        <v>426</v>
      </c>
      <c r="AI11" s="45">
        <v>3</v>
      </c>
      <c r="AJ11" s="72">
        <v>512</v>
      </c>
      <c r="AK11" s="24">
        <v>460</v>
      </c>
      <c r="AL11" s="45">
        <v>4</v>
      </c>
      <c r="AM11" s="25">
        <v>474</v>
      </c>
      <c r="AN11" s="24">
        <v>479</v>
      </c>
      <c r="AO11" s="45">
        <v>2</v>
      </c>
      <c r="AP11" s="116">
        <f>SUM(AM11:AM12,AJ11:AJ12,AG11:AG12,AD11:AD12,AA11:AA12,X11:X12,U11:U12,R11:R12,L11:L12,I11:I12,F11:F12,C11:C12)</f>
        <v>11624</v>
      </c>
      <c r="AQ11" s="118">
        <f>SUM(AN11:AN12,AK11:AK12,AH11:AH12,AE11:AE12,AB11:AB12,Y11:Y12,V11:V12,S11:S12,M11:M12,J11:J12,G11:G12,D11:D12)</f>
        <v>11033</v>
      </c>
      <c r="AR11" s="125">
        <f>AVERAGE(AM11:AM12,AJ11:AJ12,AG11:AG12,AD11:AD12,AA11:AA12,X11:X12,U11:U12,R11:R12,L11:L12,I11:I12,F11:F12,C11:C12)</f>
        <v>484.3333333333333</v>
      </c>
      <c r="AS11" s="123">
        <f>SUM(AO11:AO12,AL11:AL12,AI11:AI12,AF11:AF12,AC11:AC12,Z11:Z12,W11:W12,T11:T12,N11:N12,K11:K12,H11:H12,E11:E12)</f>
        <v>74</v>
      </c>
      <c r="AT11" s="120" t="s">
        <v>109</v>
      </c>
      <c r="AU11" s="1"/>
      <c r="AV11" s="149">
        <v>9</v>
      </c>
      <c r="AW11" s="150" t="s">
        <v>41</v>
      </c>
      <c r="AX11" s="149">
        <v>24</v>
      </c>
      <c r="AY11" s="149">
        <v>11</v>
      </c>
      <c r="AZ11" s="149">
        <v>0</v>
      </c>
      <c r="BA11" s="149">
        <v>13</v>
      </c>
      <c r="BB11" s="149">
        <v>10558</v>
      </c>
      <c r="BC11" s="151">
        <v>439.9</v>
      </c>
      <c r="BD11" s="149">
        <v>54</v>
      </c>
      <c r="BE11" s="1"/>
      <c r="BF11" s="1"/>
    </row>
    <row r="12" spans="1:58" ht="25.5" customHeight="1">
      <c r="A12" s="128"/>
      <c r="B12" s="130"/>
      <c r="C12" s="25">
        <v>466</v>
      </c>
      <c r="D12" s="24">
        <v>509</v>
      </c>
      <c r="E12" s="45">
        <v>1</v>
      </c>
      <c r="F12" s="72">
        <v>490</v>
      </c>
      <c r="G12" s="24">
        <v>470</v>
      </c>
      <c r="H12" s="45">
        <v>4</v>
      </c>
      <c r="I12" s="72">
        <v>509</v>
      </c>
      <c r="J12" s="24">
        <v>445</v>
      </c>
      <c r="K12" s="45">
        <v>3</v>
      </c>
      <c r="L12" s="72">
        <v>516</v>
      </c>
      <c r="M12" s="24">
        <v>451</v>
      </c>
      <c r="N12" s="46">
        <v>4</v>
      </c>
      <c r="O12" s="95"/>
      <c r="P12" s="96"/>
      <c r="Q12" s="97"/>
      <c r="R12" s="25">
        <v>482</v>
      </c>
      <c r="S12" s="24">
        <v>544</v>
      </c>
      <c r="T12" s="45">
        <v>0</v>
      </c>
      <c r="U12" s="25">
        <v>453</v>
      </c>
      <c r="V12" s="24">
        <v>535</v>
      </c>
      <c r="W12" s="45">
        <v>1</v>
      </c>
      <c r="X12" s="72">
        <v>476</v>
      </c>
      <c r="Y12" s="24">
        <v>431</v>
      </c>
      <c r="Z12" s="45">
        <v>5</v>
      </c>
      <c r="AA12" s="25">
        <v>414</v>
      </c>
      <c r="AB12" s="24">
        <v>471</v>
      </c>
      <c r="AC12" s="45">
        <v>1</v>
      </c>
      <c r="AD12" s="72">
        <v>407</v>
      </c>
      <c r="AE12" s="24">
        <v>350</v>
      </c>
      <c r="AF12" s="45">
        <v>4</v>
      </c>
      <c r="AG12" s="72">
        <v>481</v>
      </c>
      <c r="AH12" s="24">
        <v>427</v>
      </c>
      <c r="AI12" s="45">
        <v>5</v>
      </c>
      <c r="AJ12" s="72">
        <v>506</v>
      </c>
      <c r="AK12" s="24">
        <v>454</v>
      </c>
      <c r="AL12" s="45">
        <v>4</v>
      </c>
      <c r="AM12" s="72">
        <v>560</v>
      </c>
      <c r="AN12" s="24">
        <v>392</v>
      </c>
      <c r="AO12" s="45">
        <v>5</v>
      </c>
      <c r="AP12" s="117"/>
      <c r="AQ12" s="119"/>
      <c r="AR12" s="124"/>
      <c r="AS12" s="124"/>
      <c r="AT12" s="121"/>
      <c r="AU12" s="1"/>
      <c r="AV12" s="149">
        <v>10</v>
      </c>
      <c r="AW12" s="150" t="s">
        <v>38</v>
      </c>
      <c r="AX12" s="149">
        <v>24</v>
      </c>
      <c r="AY12" s="149">
        <v>6</v>
      </c>
      <c r="AZ12" s="149">
        <v>0</v>
      </c>
      <c r="BA12" s="149">
        <v>18</v>
      </c>
      <c r="BB12" s="149">
        <v>10186</v>
      </c>
      <c r="BC12" s="151">
        <v>424.4</v>
      </c>
      <c r="BD12" s="149">
        <v>38</v>
      </c>
      <c r="BE12" s="1"/>
      <c r="BF12" s="1"/>
    </row>
    <row r="13" spans="1:58" ht="25.5" customHeight="1">
      <c r="A13" s="122">
        <v>6</v>
      </c>
      <c r="B13" s="129" t="s">
        <v>35</v>
      </c>
      <c r="C13" s="25">
        <v>416</v>
      </c>
      <c r="D13" s="24">
        <v>460</v>
      </c>
      <c r="E13" s="45">
        <v>0</v>
      </c>
      <c r="F13" s="72">
        <v>446</v>
      </c>
      <c r="G13" s="24">
        <v>446</v>
      </c>
      <c r="H13" s="45">
        <v>3</v>
      </c>
      <c r="I13" s="72">
        <v>561</v>
      </c>
      <c r="J13" s="24">
        <v>497</v>
      </c>
      <c r="K13" s="45">
        <v>4</v>
      </c>
      <c r="L13" s="72">
        <v>475</v>
      </c>
      <c r="M13" s="24">
        <v>458</v>
      </c>
      <c r="N13" s="45">
        <v>3</v>
      </c>
      <c r="O13" s="25">
        <v>484</v>
      </c>
      <c r="P13" s="24">
        <v>613</v>
      </c>
      <c r="Q13" s="46">
        <v>1</v>
      </c>
      <c r="R13" s="104" t="s">
        <v>27</v>
      </c>
      <c r="S13" s="105"/>
      <c r="T13" s="106"/>
      <c r="U13" s="72">
        <v>521</v>
      </c>
      <c r="V13" s="24">
        <v>477</v>
      </c>
      <c r="W13" s="45">
        <v>5</v>
      </c>
      <c r="X13" s="72">
        <v>540</v>
      </c>
      <c r="Y13" s="24">
        <v>474</v>
      </c>
      <c r="Z13" s="45">
        <v>4</v>
      </c>
      <c r="AA13" s="72">
        <v>519</v>
      </c>
      <c r="AB13" s="24">
        <v>490</v>
      </c>
      <c r="AC13" s="45">
        <v>4</v>
      </c>
      <c r="AD13" s="25">
        <v>478</v>
      </c>
      <c r="AE13" s="24">
        <v>517</v>
      </c>
      <c r="AF13" s="45">
        <v>1</v>
      </c>
      <c r="AG13" s="25">
        <v>500</v>
      </c>
      <c r="AH13" s="24">
        <v>519</v>
      </c>
      <c r="AI13" s="45">
        <v>2</v>
      </c>
      <c r="AJ13" s="72">
        <v>491</v>
      </c>
      <c r="AK13" s="24">
        <v>442</v>
      </c>
      <c r="AL13" s="45">
        <v>5</v>
      </c>
      <c r="AM13" s="72">
        <v>523</v>
      </c>
      <c r="AN13" s="24">
        <v>363</v>
      </c>
      <c r="AO13" s="45">
        <v>5</v>
      </c>
      <c r="AP13" s="116">
        <f>SUM(AM13:AM14,AJ13:AJ14,AG13:AG14,AD13:AD14,AA13:AA14,X13:X14,U13:U14,O13:O14,L13:L14,I13:I14,F13:F14,C13:C14)</f>
        <v>11821</v>
      </c>
      <c r="AQ13" s="118">
        <f>SUM(AN13:AN14,AK13:AK14,AH13:AH14,AE13:AE14,AB13:AB14,Y13:Y14,V13:V14,P13:P14,M13:M14,J13:J14,G13:G14,D13:D14)</f>
        <v>11158</v>
      </c>
      <c r="AR13" s="125">
        <f>AVERAGE(AM13:AM14,AJ13:AJ14,AG13:AG14,AD13:AD14,AA13:AA14,X13:X14,U13:U14,O13:O14,L13:L14,I13:I14,F13:F14,C13:C14)</f>
        <v>492.5416666666667</v>
      </c>
      <c r="AS13" s="123">
        <f>SUM(AO13:AO14,AL13:AL14,AI13:AI14,AF13:AF14,AC13:AC14,Z13:Z14,W13:W14,Q13:Q14,N13:N14,K13:K14,H13:H14,E13:E14)</f>
        <v>78</v>
      </c>
      <c r="AT13" s="120" t="s">
        <v>107</v>
      </c>
      <c r="AU13" s="1"/>
      <c r="AV13" s="149">
        <v>11</v>
      </c>
      <c r="AW13" s="150" t="s">
        <v>40</v>
      </c>
      <c r="AX13" s="149">
        <v>24</v>
      </c>
      <c r="AY13" s="149">
        <v>7</v>
      </c>
      <c r="AZ13" s="149">
        <v>0</v>
      </c>
      <c r="BA13" s="149">
        <v>17</v>
      </c>
      <c r="BB13" s="149">
        <v>9946</v>
      </c>
      <c r="BC13" s="151">
        <v>414.4</v>
      </c>
      <c r="BD13" s="149">
        <v>37</v>
      </c>
      <c r="BE13" s="1"/>
      <c r="BF13" s="1"/>
    </row>
    <row r="14" spans="1:56" ht="25.5" customHeight="1">
      <c r="A14" s="128"/>
      <c r="B14" s="130"/>
      <c r="C14" s="25">
        <v>437</v>
      </c>
      <c r="D14" s="24">
        <v>472</v>
      </c>
      <c r="E14" s="45">
        <v>1</v>
      </c>
      <c r="F14" s="72">
        <v>510</v>
      </c>
      <c r="G14" s="24">
        <v>501</v>
      </c>
      <c r="H14" s="45">
        <v>3</v>
      </c>
      <c r="I14" s="72">
        <v>486</v>
      </c>
      <c r="J14" s="24">
        <v>453</v>
      </c>
      <c r="K14" s="45">
        <v>5</v>
      </c>
      <c r="L14" s="72">
        <v>526</v>
      </c>
      <c r="M14" s="24">
        <v>350</v>
      </c>
      <c r="N14" s="45">
        <v>5</v>
      </c>
      <c r="O14" s="72">
        <v>544</v>
      </c>
      <c r="P14" s="24">
        <v>482</v>
      </c>
      <c r="Q14" s="46">
        <v>5</v>
      </c>
      <c r="R14" s="107"/>
      <c r="S14" s="108"/>
      <c r="T14" s="109"/>
      <c r="U14" s="72">
        <v>498</v>
      </c>
      <c r="V14" s="24">
        <v>482</v>
      </c>
      <c r="W14" s="45">
        <v>4</v>
      </c>
      <c r="X14" s="25">
        <v>466</v>
      </c>
      <c r="Y14" s="24">
        <v>494</v>
      </c>
      <c r="Z14" s="45">
        <v>1</v>
      </c>
      <c r="AA14" s="25">
        <v>479</v>
      </c>
      <c r="AB14" s="24">
        <v>489</v>
      </c>
      <c r="AC14" s="45">
        <v>1</v>
      </c>
      <c r="AD14" s="25">
        <v>469</v>
      </c>
      <c r="AE14" s="24">
        <v>514</v>
      </c>
      <c r="AF14" s="45">
        <v>1</v>
      </c>
      <c r="AG14" s="72">
        <v>523</v>
      </c>
      <c r="AH14" s="24">
        <v>440</v>
      </c>
      <c r="AI14" s="45">
        <v>5</v>
      </c>
      <c r="AJ14" s="72">
        <v>456</v>
      </c>
      <c r="AK14" s="24">
        <v>408</v>
      </c>
      <c r="AL14" s="45">
        <v>5</v>
      </c>
      <c r="AM14" s="72">
        <v>473</v>
      </c>
      <c r="AN14" s="24">
        <v>317</v>
      </c>
      <c r="AO14" s="45">
        <v>5</v>
      </c>
      <c r="AP14" s="117"/>
      <c r="AQ14" s="119"/>
      <c r="AR14" s="124"/>
      <c r="AS14" s="124"/>
      <c r="AT14" s="121"/>
      <c r="AU14" s="13"/>
      <c r="AV14" s="149">
        <v>12</v>
      </c>
      <c r="AW14" s="150" t="s">
        <v>33</v>
      </c>
      <c r="AX14" s="149">
        <v>24</v>
      </c>
      <c r="AY14" s="149">
        <v>5</v>
      </c>
      <c r="AZ14" s="149">
        <v>0</v>
      </c>
      <c r="BA14" s="149">
        <v>19</v>
      </c>
      <c r="BB14" s="149">
        <v>10319</v>
      </c>
      <c r="BC14" s="151">
        <v>430</v>
      </c>
      <c r="BD14" s="149">
        <v>36</v>
      </c>
    </row>
    <row r="15" spans="1:56" ht="25.5" customHeight="1">
      <c r="A15" s="122">
        <v>7</v>
      </c>
      <c r="B15" s="129" t="s">
        <v>36</v>
      </c>
      <c r="C15" s="25">
        <v>473</v>
      </c>
      <c r="D15" s="24">
        <v>497</v>
      </c>
      <c r="E15" s="45">
        <v>2</v>
      </c>
      <c r="F15" s="25">
        <v>436</v>
      </c>
      <c r="G15" s="24">
        <v>540</v>
      </c>
      <c r="H15" s="45">
        <v>0</v>
      </c>
      <c r="I15" s="72">
        <v>466</v>
      </c>
      <c r="J15" s="24">
        <v>404</v>
      </c>
      <c r="K15" s="45">
        <v>4</v>
      </c>
      <c r="L15" s="72">
        <v>430</v>
      </c>
      <c r="M15" s="24">
        <v>411</v>
      </c>
      <c r="N15" s="45">
        <v>4</v>
      </c>
      <c r="O15" s="25">
        <v>450</v>
      </c>
      <c r="P15" s="24">
        <v>507</v>
      </c>
      <c r="Q15" s="45">
        <v>0</v>
      </c>
      <c r="R15" s="25">
        <v>477</v>
      </c>
      <c r="S15" s="24">
        <v>521</v>
      </c>
      <c r="T15" s="46">
        <v>0</v>
      </c>
      <c r="U15" s="92" t="s">
        <v>21</v>
      </c>
      <c r="V15" s="93"/>
      <c r="W15" s="94"/>
      <c r="X15" s="72">
        <v>529</v>
      </c>
      <c r="Y15" s="24">
        <v>407</v>
      </c>
      <c r="Z15" s="45">
        <v>4</v>
      </c>
      <c r="AA15" s="72">
        <v>469</v>
      </c>
      <c r="AB15" s="24">
        <v>414</v>
      </c>
      <c r="AC15" s="45">
        <v>4</v>
      </c>
      <c r="AD15" s="72">
        <v>495</v>
      </c>
      <c r="AE15" s="24">
        <v>491</v>
      </c>
      <c r="AF15" s="45">
        <v>3</v>
      </c>
      <c r="AG15" s="25">
        <v>495</v>
      </c>
      <c r="AH15" s="24">
        <v>557</v>
      </c>
      <c r="AI15" s="45">
        <v>1</v>
      </c>
      <c r="AJ15" s="25">
        <v>404</v>
      </c>
      <c r="AK15" s="24">
        <v>503</v>
      </c>
      <c r="AL15" s="45">
        <v>0</v>
      </c>
      <c r="AM15" s="72">
        <v>418</v>
      </c>
      <c r="AN15" s="24">
        <v>406</v>
      </c>
      <c r="AO15" s="45">
        <v>4</v>
      </c>
      <c r="AP15" s="116">
        <f>SUM(AM15:AM16,AJ15:AJ16,AG15:AG16,AD15:AD16,AA15:AA16,X15:X16,R15:R16,O15:O16,L15:L16,I15:I16,F15:F16,C15:C16)</f>
        <v>11146</v>
      </c>
      <c r="AQ15" s="118">
        <f>SUM(AN15:AN16,AK15:AK16,AH15:AH16,AE15:AE16,AB15:AB16,Y15:Y16,S15:S16,P15:P16,M15:M16,J15:J16,G15:G16,D15:D16)</f>
        <v>10920</v>
      </c>
      <c r="AR15" s="125">
        <f>AVERAGE(AM15:AM16,AJ15:AJ16,AG15:AG16,AD15:AD16,AA15:AA16,X15:X16,R15:R16,O15:O16,L15:L16,I15:I16,F15:F16,C15:C16)</f>
        <v>464.4166666666667</v>
      </c>
      <c r="AS15" s="123">
        <f>SUM(AO15:AO16,AL15:AL16,AI15:AI16,AF15:AF16,AC15:AC16,Z15:Z16,T15:T16,Q15:Q16,N15:N16,K15:K16,H15:H16,E15:E16)</f>
        <v>65</v>
      </c>
      <c r="AT15" s="120" t="s">
        <v>110</v>
      </c>
      <c r="AV15" s="149">
        <v>13</v>
      </c>
      <c r="AW15" s="150" t="s">
        <v>121</v>
      </c>
      <c r="AX15" s="149">
        <v>24</v>
      </c>
      <c r="AY15" s="149">
        <v>6</v>
      </c>
      <c r="AZ15" s="149">
        <v>0</v>
      </c>
      <c r="BA15" s="149">
        <v>18</v>
      </c>
      <c r="BB15" s="149">
        <v>9563</v>
      </c>
      <c r="BC15" s="151">
        <v>398.5</v>
      </c>
      <c r="BD15" s="149">
        <v>32</v>
      </c>
    </row>
    <row r="16" spans="1:46" ht="25.5" customHeight="1">
      <c r="A16" s="128"/>
      <c r="B16" s="130"/>
      <c r="C16" s="72">
        <v>466</v>
      </c>
      <c r="D16" s="24">
        <v>460</v>
      </c>
      <c r="E16" s="45">
        <v>4</v>
      </c>
      <c r="F16" s="152">
        <v>449</v>
      </c>
      <c r="G16" s="24">
        <v>433</v>
      </c>
      <c r="H16" s="45">
        <v>4</v>
      </c>
      <c r="I16" s="72">
        <v>503</v>
      </c>
      <c r="J16" s="24">
        <v>410</v>
      </c>
      <c r="K16" s="45">
        <v>3</v>
      </c>
      <c r="L16" s="25">
        <v>467</v>
      </c>
      <c r="M16" s="24">
        <v>515</v>
      </c>
      <c r="N16" s="45">
        <v>1</v>
      </c>
      <c r="O16" s="72">
        <v>535</v>
      </c>
      <c r="P16" s="24">
        <v>453</v>
      </c>
      <c r="Q16" s="45">
        <v>4</v>
      </c>
      <c r="R16" s="25">
        <v>482</v>
      </c>
      <c r="S16" s="24">
        <v>498</v>
      </c>
      <c r="T16" s="46">
        <v>1</v>
      </c>
      <c r="U16" s="95"/>
      <c r="V16" s="96"/>
      <c r="W16" s="97"/>
      <c r="X16" s="72">
        <v>507</v>
      </c>
      <c r="Y16" s="24">
        <v>416</v>
      </c>
      <c r="Z16" s="45">
        <v>4</v>
      </c>
      <c r="AA16" s="72">
        <v>469</v>
      </c>
      <c r="AB16" s="24">
        <v>400</v>
      </c>
      <c r="AC16" s="45">
        <v>5</v>
      </c>
      <c r="AD16" s="25">
        <v>453</v>
      </c>
      <c r="AE16" s="24">
        <v>465</v>
      </c>
      <c r="AF16" s="45">
        <v>1</v>
      </c>
      <c r="AG16" s="72">
        <v>359</v>
      </c>
      <c r="AH16" s="24">
        <v>322</v>
      </c>
      <c r="AI16" s="45">
        <v>4</v>
      </c>
      <c r="AJ16" s="72">
        <v>436</v>
      </c>
      <c r="AK16" s="24">
        <v>428</v>
      </c>
      <c r="AL16" s="45">
        <v>4</v>
      </c>
      <c r="AM16" s="72">
        <v>478</v>
      </c>
      <c r="AN16" s="24">
        <v>462</v>
      </c>
      <c r="AO16" s="45">
        <v>4</v>
      </c>
      <c r="AP16" s="117"/>
      <c r="AQ16" s="119"/>
      <c r="AR16" s="124"/>
      <c r="AS16" s="124"/>
      <c r="AT16" s="121"/>
    </row>
    <row r="17" spans="1:46" ht="25.5" customHeight="1">
      <c r="A17" s="122">
        <v>8</v>
      </c>
      <c r="B17" s="129" t="s">
        <v>37</v>
      </c>
      <c r="C17" s="25">
        <v>380</v>
      </c>
      <c r="D17" s="24">
        <v>672</v>
      </c>
      <c r="E17" s="45">
        <v>0</v>
      </c>
      <c r="F17" s="72">
        <v>529</v>
      </c>
      <c r="G17" s="24">
        <v>485</v>
      </c>
      <c r="H17" s="45">
        <v>4</v>
      </c>
      <c r="I17" s="25">
        <v>405</v>
      </c>
      <c r="J17" s="24">
        <v>506</v>
      </c>
      <c r="K17" s="45">
        <v>0</v>
      </c>
      <c r="L17" s="72">
        <v>438</v>
      </c>
      <c r="M17" s="24">
        <v>433</v>
      </c>
      <c r="N17" s="45">
        <v>4</v>
      </c>
      <c r="O17" s="72">
        <v>408</v>
      </c>
      <c r="P17" s="24">
        <v>379</v>
      </c>
      <c r="Q17" s="45">
        <v>4</v>
      </c>
      <c r="R17" s="25">
        <v>474</v>
      </c>
      <c r="S17" s="24">
        <v>540</v>
      </c>
      <c r="T17" s="45">
        <v>1</v>
      </c>
      <c r="U17" s="25">
        <v>407</v>
      </c>
      <c r="V17" s="24">
        <v>529</v>
      </c>
      <c r="W17" s="46">
        <v>1</v>
      </c>
      <c r="X17" s="98" t="s">
        <v>22</v>
      </c>
      <c r="Y17" s="99"/>
      <c r="Z17" s="100"/>
      <c r="AA17" s="72">
        <v>514</v>
      </c>
      <c r="AB17" s="24">
        <v>387</v>
      </c>
      <c r="AC17" s="45">
        <v>5</v>
      </c>
      <c r="AD17" s="25">
        <v>347</v>
      </c>
      <c r="AE17" s="24">
        <v>524</v>
      </c>
      <c r="AF17" s="45">
        <v>0</v>
      </c>
      <c r="AG17" s="72">
        <v>462</v>
      </c>
      <c r="AH17" s="24">
        <v>413</v>
      </c>
      <c r="AI17" s="45">
        <v>4</v>
      </c>
      <c r="AJ17" s="25">
        <v>390</v>
      </c>
      <c r="AK17" s="24">
        <v>556</v>
      </c>
      <c r="AL17" s="45">
        <v>0</v>
      </c>
      <c r="AM17" s="72">
        <v>432</v>
      </c>
      <c r="AN17" s="24">
        <v>417</v>
      </c>
      <c r="AO17" s="45">
        <v>4</v>
      </c>
      <c r="AP17" s="116">
        <f>SUM(AM17:AM18,AJ17:AJ18,AG17:AG18,AD17:AD18,AA17:AA18,U17:U18,R17:R18,O17:O18,L17:L18,I17:I18,F17:F18,C17:C18)</f>
        <v>10644</v>
      </c>
      <c r="AQ17" s="118">
        <f>SUM(AN17:AN18,AK17:AK18,AH17:AH18,AE17:AE18,AB17:AB18,V17:V18,S17:S18,P17:P18,M17:M18,J17:J18,G17:G18,D17:D18)</f>
        <v>11378</v>
      </c>
      <c r="AR17" s="125">
        <f>AVERAGE(AM17:AM18,AJ17:AJ18,AG17:AG18,AD17:AD18,AA17:AA18,U17:U18,R17:R18,O17:O18,L17:L18,I17:I18,F17:F18,C17:C18)</f>
        <v>443.5</v>
      </c>
      <c r="AS17" s="123">
        <f>SUM(AO17:AO18,AL17:AL18,AI17:AI18,AF17:AF18,AC17:AC18,W17:W18,T17:T18,Q17:Q18,N17:N18,K17:K18,H17:H18,E17:E18)</f>
        <v>55</v>
      </c>
      <c r="AT17" s="120" t="s">
        <v>112</v>
      </c>
    </row>
    <row r="18" spans="1:46" ht="25.5" customHeight="1">
      <c r="A18" s="128"/>
      <c r="B18" s="130"/>
      <c r="C18" s="25">
        <v>426</v>
      </c>
      <c r="D18" s="24">
        <v>595</v>
      </c>
      <c r="E18" s="45">
        <v>0</v>
      </c>
      <c r="F18" s="25">
        <v>454</v>
      </c>
      <c r="G18" s="24">
        <v>470</v>
      </c>
      <c r="H18" s="45">
        <v>1</v>
      </c>
      <c r="I18" s="25">
        <v>458</v>
      </c>
      <c r="J18" s="24">
        <v>486</v>
      </c>
      <c r="K18" s="45">
        <v>1</v>
      </c>
      <c r="L18" s="72">
        <v>473</v>
      </c>
      <c r="M18" s="24">
        <v>451</v>
      </c>
      <c r="N18" s="45">
        <v>4</v>
      </c>
      <c r="O18" s="25">
        <v>431</v>
      </c>
      <c r="P18" s="24">
        <v>476</v>
      </c>
      <c r="Q18" s="45">
        <v>0</v>
      </c>
      <c r="R18" s="72">
        <v>494</v>
      </c>
      <c r="S18" s="24">
        <v>466</v>
      </c>
      <c r="T18" s="45">
        <v>4</v>
      </c>
      <c r="U18" s="25">
        <v>416</v>
      </c>
      <c r="V18" s="24">
        <v>507</v>
      </c>
      <c r="W18" s="46">
        <v>1</v>
      </c>
      <c r="X18" s="101"/>
      <c r="Y18" s="102"/>
      <c r="Z18" s="103"/>
      <c r="AA18" s="72">
        <v>463</v>
      </c>
      <c r="AB18" s="24">
        <v>402</v>
      </c>
      <c r="AC18" s="45">
        <v>4</v>
      </c>
      <c r="AD18" s="25">
        <v>418</v>
      </c>
      <c r="AE18" s="24">
        <v>440</v>
      </c>
      <c r="AF18" s="45">
        <v>2</v>
      </c>
      <c r="AG18" s="72">
        <v>491</v>
      </c>
      <c r="AH18" s="24">
        <v>352</v>
      </c>
      <c r="AI18" s="45">
        <v>5</v>
      </c>
      <c r="AJ18" s="25">
        <v>449</v>
      </c>
      <c r="AK18" s="24">
        <v>461</v>
      </c>
      <c r="AL18" s="45">
        <v>1</v>
      </c>
      <c r="AM18" s="72">
        <v>485</v>
      </c>
      <c r="AN18" s="24">
        <v>431</v>
      </c>
      <c r="AO18" s="45">
        <v>5</v>
      </c>
      <c r="AP18" s="117"/>
      <c r="AQ18" s="119"/>
      <c r="AR18" s="124"/>
      <c r="AS18" s="124"/>
      <c r="AT18" s="121"/>
    </row>
    <row r="19" spans="1:46" ht="25.5" customHeight="1">
      <c r="A19" s="122">
        <v>9</v>
      </c>
      <c r="B19" s="129" t="s">
        <v>38</v>
      </c>
      <c r="C19" s="25">
        <v>453</v>
      </c>
      <c r="D19" s="24">
        <v>515</v>
      </c>
      <c r="E19" s="45">
        <v>0</v>
      </c>
      <c r="F19" s="25">
        <v>455</v>
      </c>
      <c r="G19" s="24">
        <v>504</v>
      </c>
      <c r="H19" s="45">
        <v>1</v>
      </c>
      <c r="I19" s="25">
        <v>403</v>
      </c>
      <c r="J19" s="24">
        <v>447</v>
      </c>
      <c r="K19" s="45">
        <v>1</v>
      </c>
      <c r="L19" s="72">
        <v>425</v>
      </c>
      <c r="M19" s="24">
        <v>359</v>
      </c>
      <c r="N19" s="45">
        <v>5</v>
      </c>
      <c r="O19" s="25">
        <v>430</v>
      </c>
      <c r="P19" s="24">
        <v>447</v>
      </c>
      <c r="Q19" s="45">
        <v>1</v>
      </c>
      <c r="R19" s="25">
        <v>490</v>
      </c>
      <c r="S19" s="24">
        <v>519</v>
      </c>
      <c r="T19" s="45">
        <v>1</v>
      </c>
      <c r="U19" s="25">
        <v>414</v>
      </c>
      <c r="V19" s="24">
        <v>469</v>
      </c>
      <c r="W19" s="45">
        <v>1</v>
      </c>
      <c r="X19" s="25">
        <v>387</v>
      </c>
      <c r="Y19" s="24">
        <v>514</v>
      </c>
      <c r="Z19" s="46">
        <v>0</v>
      </c>
      <c r="AA19" s="98" t="s">
        <v>23</v>
      </c>
      <c r="AB19" s="99"/>
      <c r="AC19" s="100"/>
      <c r="AD19" s="25">
        <v>471</v>
      </c>
      <c r="AE19" s="24">
        <v>594</v>
      </c>
      <c r="AF19" s="45">
        <v>0</v>
      </c>
      <c r="AG19" s="25">
        <v>404</v>
      </c>
      <c r="AH19" s="24">
        <v>415</v>
      </c>
      <c r="AI19" s="45">
        <v>1</v>
      </c>
      <c r="AJ19" s="25">
        <v>396</v>
      </c>
      <c r="AK19" s="24">
        <v>544</v>
      </c>
      <c r="AL19" s="45">
        <v>0</v>
      </c>
      <c r="AM19" s="25">
        <v>383</v>
      </c>
      <c r="AN19" s="24">
        <v>393</v>
      </c>
      <c r="AO19" s="45">
        <v>2</v>
      </c>
      <c r="AP19" s="116">
        <f>SUM(AM19:AM20,AJ19:AJ20,AG19:AG20,AD19:AD20,X19:X20,U19:U20,R19:R20,O19:O20,L19:L20,I19:I20,F19:F20,C19:C20)</f>
        <v>10186</v>
      </c>
      <c r="AQ19" s="118">
        <f>SUM(AN19:AN20,AK19:AK20,AH19:AH20,AE19:AE20,Y19:Y20,V19:V20,S19:S20,P19:P20,M19:M20,J19:J20,G19:G20,D19:D20)</f>
        <v>11094</v>
      </c>
      <c r="AR19" s="125">
        <f>AVERAGE(AM19:AM20,AJ19:AJ20,AG19:AG20,AD19:AD20,X19:X20,U19:U20,R19:R20,O19:O20,L19:L20,I19:I20,F19:F20,C19:C20)</f>
        <v>424.4166666666667</v>
      </c>
      <c r="AS19" s="123">
        <f>SUM(AO19:AO20,AL19:AL20,AI19:AI20,AF19:AF20,Z19:Z20,W19:W20,T19:T20,Q19:Q20,N19:N20,K19:K20,H19:H20,E19:E20)</f>
        <v>38</v>
      </c>
      <c r="AT19" s="120" t="s">
        <v>114</v>
      </c>
    </row>
    <row r="20" spans="1:46" ht="25.5" customHeight="1">
      <c r="A20" s="128"/>
      <c r="B20" s="130"/>
      <c r="C20" s="25">
        <v>401</v>
      </c>
      <c r="D20" s="24">
        <v>494</v>
      </c>
      <c r="E20" s="45">
        <v>0</v>
      </c>
      <c r="F20" s="25">
        <v>384</v>
      </c>
      <c r="G20" s="24">
        <v>485</v>
      </c>
      <c r="H20" s="45">
        <v>1</v>
      </c>
      <c r="I20" s="25">
        <v>408</v>
      </c>
      <c r="J20" s="24">
        <v>495</v>
      </c>
      <c r="K20" s="45">
        <v>1</v>
      </c>
      <c r="L20" s="25">
        <v>366</v>
      </c>
      <c r="M20" s="24">
        <v>455</v>
      </c>
      <c r="N20" s="45">
        <v>0</v>
      </c>
      <c r="O20" s="72">
        <v>471</v>
      </c>
      <c r="P20" s="24">
        <v>414</v>
      </c>
      <c r="Q20" s="45">
        <v>4</v>
      </c>
      <c r="R20" s="72">
        <v>489</v>
      </c>
      <c r="S20" s="24">
        <v>479</v>
      </c>
      <c r="T20" s="45">
        <v>4</v>
      </c>
      <c r="U20" s="25">
        <v>400</v>
      </c>
      <c r="V20" s="24">
        <v>469</v>
      </c>
      <c r="W20" s="45">
        <v>0</v>
      </c>
      <c r="X20" s="25">
        <v>402</v>
      </c>
      <c r="Y20" s="24">
        <v>463</v>
      </c>
      <c r="Z20" s="46">
        <v>1</v>
      </c>
      <c r="AA20" s="101"/>
      <c r="AB20" s="102"/>
      <c r="AC20" s="103"/>
      <c r="AD20" s="72">
        <v>467</v>
      </c>
      <c r="AE20" s="24">
        <v>461</v>
      </c>
      <c r="AF20" s="45">
        <v>3</v>
      </c>
      <c r="AG20" s="72">
        <v>424</v>
      </c>
      <c r="AH20" s="24">
        <v>350</v>
      </c>
      <c r="AI20" s="45">
        <v>5</v>
      </c>
      <c r="AJ20" s="72">
        <v>423</v>
      </c>
      <c r="AK20" s="24">
        <v>362</v>
      </c>
      <c r="AL20" s="45">
        <v>5</v>
      </c>
      <c r="AM20" s="25">
        <v>440</v>
      </c>
      <c r="AN20" s="24">
        <v>447</v>
      </c>
      <c r="AO20" s="45">
        <v>1</v>
      </c>
      <c r="AP20" s="117"/>
      <c r="AQ20" s="119"/>
      <c r="AR20" s="124"/>
      <c r="AS20" s="124"/>
      <c r="AT20" s="121"/>
    </row>
    <row r="21" spans="1:51" ht="25.5" customHeight="1">
      <c r="A21" s="122">
        <v>10</v>
      </c>
      <c r="B21" s="129" t="s">
        <v>39</v>
      </c>
      <c r="C21" s="25">
        <v>514</v>
      </c>
      <c r="D21" s="24">
        <v>517</v>
      </c>
      <c r="E21" s="45">
        <v>1</v>
      </c>
      <c r="F21" s="72">
        <v>501</v>
      </c>
      <c r="G21" s="24">
        <v>474</v>
      </c>
      <c r="H21" s="45">
        <v>4</v>
      </c>
      <c r="I21" s="72">
        <v>478</v>
      </c>
      <c r="J21" s="24">
        <v>419</v>
      </c>
      <c r="K21" s="45">
        <v>4</v>
      </c>
      <c r="L21" s="72">
        <v>540</v>
      </c>
      <c r="M21" s="24">
        <v>429</v>
      </c>
      <c r="N21" s="45">
        <v>5</v>
      </c>
      <c r="O21" s="72">
        <v>516</v>
      </c>
      <c r="P21" s="24">
        <v>485</v>
      </c>
      <c r="Q21" s="45">
        <v>4</v>
      </c>
      <c r="R21" s="72">
        <v>517</v>
      </c>
      <c r="S21" s="24">
        <v>478</v>
      </c>
      <c r="T21" s="45">
        <v>4</v>
      </c>
      <c r="U21" s="25">
        <v>491</v>
      </c>
      <c r="V21" s="24">
        <v>495</v>
      </c>
      <c r="W21" s="45">
        <v>2</v>
      </c>
      <c r="X21" s="72">
        <v>524</v>
      </c>
      <c r="Y21" s="24">
        <v>347</v>
      </c>
      <c r="Z21" s="45">
        <v>5</v>
      </c>
      <c r="AA21" s="72">
        <v>594</v>
      </c>
      <c r="AB21" s="24">
        <v>471</v>
      </c>
      <c r="AC21" s="46">
        <v>5</v>
      </c>
      <c r="AD21" s="98" t="s">
        <v>24</v>
      </c>
      <c r="AE21" s="99"/>
      <c r="AF21" s="100"/>
      <c r="AG21" s="72">
        <v>509</v>
      </c>
      <c r="AH21" s="24">
        <v>465</v>
      </c>
      <c r="AI21" s="45">
        <v>4</v>
      </c>
      <c r="AJ21" s="72">
        <v>499</v>
      </c>
      <c r="AK21" s="24">
        <v>400</v>
      </c>
      <c r="AL21" s="45">
        <v>5</v>
      </c>
      <c r="AM21" s="72">
        <v>513</v>
      </c>
      <c r="AN21" s="24">
        <v>399</v>
      </c>
      <c r="AO21" s="45">
        <v>4</v>
      </c>
      <c r="AP21" s="116">
        <f>SUM(AM21:AM22,AJ21:AJ22,AG21:AG22,AA21:AA22,X21:X22,U21:U22,R21:R22,O21:O22,L21:L22,I21:I22,F21:F22,C21:C22)</f>
        <v>12060</v>
      </c>
      <c r="AQ21" s="118">
        <f>SUM(AN21:AN22,AK21:AK22,AH21:AH22,AB21:AB22,Y21:Y22,V21:V22,S21:S22,P21:P22,M21:M22,J21:J22,G21:G22,D21:D22)</f>
        <v>10730</v>
      </c>
      <c r="AR21" s="125">
        <f>AVERAGE(AM21:AM22,AJ21:AJ22,AG21:AG22,AA21:AA22,X21:X22,U21:U22,R21:R22,O21:O22,L21:L22,I21:I22,F21:F22,C21:C22)</f>
        <v>502.5</v>
      </c>
      <c r="AS21" s="123">
        <f>SUM(AO21:AO22,AL21:AL22,AI21:AI22,AC21:AC22,Z21:Z22,W21:W22,T21:T22,Q21:Q22,N21:N22,K21:K22,H21:H22,E21:E22)</f>
        <v>89</v>
      </c>
      <c r="AT21" s="120" t="s">
        <v>106</v>
      </c>
      <c r="AY21" s="13"/>
    </row>
    <row r="22" spans="1:46" ht="25.5" customHeight="1">
      <c r="A22" s="128"/>
      <c r="B22" s="130"/>
      <c r="C22" s="72">
        <v>524</v>
      </c>
      <c r="D22" s="24">
        <v>444</v>
      </c>
      <c r="E22" s="45">
        <v>4</v>
      </c>
      <c r="F22" s="25">
        <v>514</v>
      </c>
      <c r="G22" s="24">
        <v>551</v>
      </c>
      <c r="H22" s="45">
        <v>2</v>
      </c>
      <c r="I22" s="72">
        <v>588</v>
      </c>
      <c r="J22" s="24">
        <v>544</v>
      </c>
      <c r="K22" s="45">
        <v>3</v>
      </c>
      <c r="L22" s="72">
        <v>454</v>
      </c>
      <c r="M22" s="24">
        <v>395</v>
      </c>
      <c r="N22" s="45">
        <v>5</v>
      </c>
      <c r="O22" s="25">
        <v>350</v>
      </c>
      <c r="P22" s="24">
        <v>407</v>
      </c>
      <c r="Q22" s="45">
        <v>1</v>
      </c>
      <c r="R22" s="72">
        <v>514</v>
      </c>
      <c r="S22" s="24">
        <v>469</v>
      </c>
      <c r="T22" s="45">
        <v>4</v>
      </c>
      <c r="U22" s="72">
        <v>465</v>
      </c>
      <c r="V22" s="24">
        <v>453</v>
      </c>
      <c r="W22" s="45">
        <v>4</v>
      </c>
      <c r="X22" s="72">
        <v>440</v>
      </c>
      <c r="Y22" s="24">
        <v>418</v>
      </c>
      <c r="Z22" s="45">
        <v>3</v>
      </c>
      <c r="AA22" s="25">
        <v>461</v>
      </c>
      <c r="AB22" s="24">
        <v>467</v>
      </c>
      <c r="AC22" s="46">
        <v>2</v>
      </c>
      <c r="AD22" s="101"/>
      <c r="AE22" s="102"/>
      <c r="AF22" s="103"/>
      <c r="AG22" s="72">
        <v>538</v>
      </c>
      <c r="AH22" s="24">
        <v>445</v>
      </c>
      <c r="AI22" s="45">
        <v>5</v>
      </c>
      <c r="AJ22" s="72">
        <v>564</v>
      </c>
      <c r="AK22" s="24">
        <v>411</v>
      </c>
      <c r="AL22" s="45">
        <v>5</v>
      </c>
      <c r="AM22" s="72">
        <v>452</v>
      </c>
      <c r="AN22" s="24">
        <v>347</v>
      </c>
      <c r="AO22" s="45">
        <v>4</v>
      </c>
      <c r="AP22" s="117"/>
      <c r="AQ22" s="119"/>
      <c r="AR22" s="124"/>
      <c r="AS22" s="124"/>
      <c r="AT22" s="121"/>
    </row>
    <row r="23" spans="1:46" ht="30" customHeight="1">
      <c r="A23" s="122">
        <v>11</v>
      </c>
      <c r="B23" s="129" t="s">
        <v>40</v>
      </c>
      <c r="C23" s="25">
        <v>397</v>
      </c>
      <c r="D23" s="24">
        <v>488</v>
      </c>
      <c r="E23" s="45">
        <v>1</v>
      </c>
      <c r="F23" s="72">
        <v>460</v>
      </c>
      <c r="G23" s="24">
        <v>447</v>
      </c>
      <c r="H23" s="45">
        <v>3</v>
      </c>
      <c r="I23" s="25">
        <v>367</v>
      </c>
      <c r="J23" s="24">
        <v>457</v>
      </c>
      <c r="K23" s="45">
        <v>0</v>
      </c>
      <c r="L23" s="25">
        <v>367</v>
      </c>
      <c r="M23" s="24">
        <v>519</v>
      </c>
      <c r="N23" s="45">
        <v>1</v>
      </c>
      <c r="O23" s="25">
        <v>426</v>
      </c>
      <c r="P23" s="24">
        <v>436</v>
      </c>
      <c r="Q23" s="45">
        <v>2</v>
      </c>
      <c r="R23" s="72">
        <v>519</v>
      </c>
      <c r="S23" s="24">
        <v>500</v>
      </c>
      <c r="T23" s="45">
        <v>3</v>
      </c>
      <c r="U23" s="72">
        <v>557</v>
      </c>
      <c r="V23" s="24">
        <v>495</v>
      </c>
      <c r="W23" s="45">
        <v>4</v>
      </c>
      <c r="X23" s="25">
        <v>413</v>
      </c>
      <c r="Y23" s="24">
        <v>462</v>
      </c>
      <c r="Z23" s="45">
        <v>1</v>
      </c>
      <c r="AA23" s="72">
        <v>415</v>
      </c>
      <c r="AB23" s="24">
        <v>404</v>
      </c>
      <c r="AC23" s="46">
        <v>4</v>
      </c>
      <c r="AD23" s="25">
        <v>465</v>
      </c>
      <c r="AE23" s="24">
        <v>509</v>
      </c>
      <c r="AF23" s="45">
        <v>1</v>
      </c>
      <c r="AG23" s="98">
        <v>15</v>
      </c>
      <c r="AH23" s="99"/>
      <c r="AI23" s="100"/>
      <c r="AJ23" s="72">
        <v>453</v>
      </c>
      <c r="AK23" s="24">
        <v>440</v>
      </c>
      <c r="AL23" s="45">
        <v>4</v>
      </c>
      <c r="AM23" s="72">
        <v>428</v>
      </c>
      <c r="AN23" s="24">
        <v>346</v>
      </c>
      <c r="AO23" s="45">
        <v>5</v>
      </c>
      <c r="AP23" s="116">
        <f>SUM(AD23:AD24,AM23:AM24,AJ23:AJ24,AA23:AA24,X23:X24,U23:U24,R23:R24,O23:O24,L23:L24,I23:I24,F23:F24,C23:C24)</f>
        <v>9946</v>
      </c>
      <c r="AQ23" s="118">
        <f>SUM(AN23:AN24,AK23:AK24,AE23:AE24,AB23:AB24,Y23:Y24,V23:V24,S23:S24,P23:P24,M23:M24,J23:J24,G23:G24,D23:D24)</f>
        <v>11113</v>
      </c>
      <c r="AR23" s="125">
        <f>AVERAGE(AD23:AD24,AM23:AM24,AJ23:AJ24,AA23:AA24,X23:X24,U23:U24,R23:R24,O23:O24,L23:L24,I23:I24,F23:F24,C23:C24)</f>
        <v>414.4166666666667</v>
      </c>
      <c r="AS23" s="123">
        <f>SUM(AO23:AO24,AL23:AL24,AF23:AF24,AC23:AC24,Z23:Z24,W23:W24,T23:T24,Q23:Q24,N23:N24,K23:K24,H23:H24,E23:E24)</f>
        <v>37</v>
      </c>
      <c r="AT23" s="120" t="s">
        <v>115</v>
      </c>
    </row>
    <row r="24" spans="1:46" ht="27.75" customHeight="1">
      <c r="A24" s="128"/>
      <c r="B24" s="130"/>
      <c r="C24" s="25">
        <v>387</v>
      </c>
      <c r="D24" s="24">
        <v>555</v>
      </c>
      <c r="E24" s="45">
        <v>0</v>
      </c>
      <c r="F24" s="25">
        <v>387</v>
      </c>
      <c r="G24" s="24">
        <v>502</v>
      </c>
      <c r="H24" s="45">
        <v>0</v>
      </c>
      <c r="I24" s="72">
        <v>456</v>
      </c>
      <c r="J24" s="24">
        <v>445</v>
      </c>
      <c r="K24" s="45">
        <v>3</v>
      </c>
      <c r="L24" s="25">
        <v>378</v>
      </c>
      <c r="M24" s="24">
        <v>397</v>
      </c>
      <c r="N24" s="45">
        <v>2</v>
      </c>
      <c r="O24" s="25">
        <v>427</v>
      </c>
      <c r="P24" s="24">
        <v>481</v>
      </c>
      <c r="Q24" s="45">
        <v>0</v>
      </c>
      <c r="R24" s="25">
        <v>440</v>
      </c>
      <c r="S24" s="24">
        <v>523</v>
      </c>
      <c r="T24" s="45">
        <v>0</v>
      </c>
      <c r="U24" s="25">
        <v>322</v>
      </c>
      <c r="V24" s="24">
        <v>359</v>
      </c>
      <c r="W24" s="45">
        <v>1</v>
      </c>
      <c r="X24" s="25">
        <v>352</v>
      </c>
      <c r="Y24" s="24">
        <v>491</v>
      </c>
      <c r="Z24" s="45">
        <v>0</v>
      </c>
      <c r="AA24" s="25">
        <v>350</v>
      </c>
      <c r="AB24" s="24">
        <v>423</v>
      </c>
      <c r="AC24" s="46">
        <v>0</v>
      </c>
      <c r="AD24" s="25">
        <v>445</v>
      </c>
      <c r="AE24" s="24">
        <v>538</v>
      </c>
      <c r="AF24" s="45">
        <v>0</v>
      </c>
      <c r="AG24" s="101"/>
      <c r="AH24" s="102"/>
      <c r="AI24" s="103"/>
      <c r="AJ24" s="25">
        <v>415</v>
      </c>
      <c r="AK24" s="24">
        <v>470</v>
      </c>
      <c r="AL24" s="45">
        <v>1</v>
      </c>
      <c r="AM24" s="25">
        <v>320</v>
      </c>
      <c r="AN24" s="24">
        <v>426</v>
      </c>
      <c r="AO24" s="45">
        <v>1</v>
      </c>
      <c r="AP24" s="117"/>
      <c r="AQ24" s="119"/>
      <c r="AR24" s="124"/>
      <c r="AS24" s="124"/>
      <c r="AT24" s="121"/>
    </row>
    <row r="25" spans="1:46" ht="27.75" customHeight="1">
      <c r="A25" s="122">
        <v>12</v>
      </c>
      <c r="B25" s="129" t="s">
        <v>41</v>
      </c>
      <c r="C25" s="25">
        <v>433</v>
      </c>
      <c r="D25" s="24">
        <v>542</v>
      </c>
      <c r="E25" s="45">
        <v>1</v>
      </c>
      <c r="F25" s="25">
        <v>406</v>
      </c>
      <c r="G25" s="24">
        <v>441</v>
      </c>
      <c r="H25" s="45">
        <v>1</v>
      </c>
      <c r="I25" s="72">
        <v>398</v>
      </c>
      <c r="J25" s="24">
        <v>367</v>
      </c>
      <c r="K25" s="45">
        <v>4</v>
      </c>
      <c r="L25" s="72">
        <v>483</v>
      </c>
      <c r="M25" s="24">
        <v>401</v>
      </c>
      <c r="N25" s="45">
        <v>4</v>
      </c>
      <c r="O25" s="25">
        <v>460</v>
      </c>
      <c r="P25" s="24">
        <v>512</v>
      </c>
      <c r="Q25" s="45">
        <v>1</v>
      </c>
      <c r="R25" s="25">
        <v>442</v>
      </c>
      <c r="S25" s="24">
        <v>491</v>
      </c>
      <c r="T25" s="45">
        <v>0</v>
      </c>
      <c r="U25" s="72">
        <v>503</v>
      </c>
      <c r="V25" s="24">
        <v>404</v>
      </c>
      <c r="W25" s="45">
        <v>5</v>
      </c>
      <c r="X25" s="72">
        <v>556</v>
      </c>
      <c r="Y25" s="24">
        <v>390</v>
      </c>
      <c r="Z25" s="45">
        <v>5</v>
      </c>
      <c r="AA25" s="72">
        <v>544</v>
      </c>
      <c r="AB25" s="24">
        <v>396</v>
      </c>
      <c r="AC25" s="46">
        <v>5</v>
      </c>
      <c r="AD25" s="72">
        <v>400</v>
      </c>
      <c r="AE25" s="24">
        <v>499</v>
      </c>
      <c r="AF25" s="45">
        <v>0</v>
      </c>
      <c r="AG25" s="25">
        <v>440</v>
      </c>
      <c r="AH25" s="24">
        <v>448</v>
      </c>
      <c r="AI25" s="45">
        <v>1</v>
      </c>
      <c r="AJ25" s="141" t="s">
        <v>28</v>
      </c>
      <c r="AK25" s="142"/>
      <c r="AL25" s="143"/>
      <c r="AM25" s="72">
        <v>441</v>
      </c>
      <c r="AN25" s="24">
        <v>363</v>
      </c>
      <c r="AO25" s="45">
        <v>5</v>
      </c>
      <c r="AP25" s="116">
        <f>SUM(AM25:AM26,AG25:AG26,AD25:AD26,AA25:AA26,X25:X26,U25:U26,R25:R26,O25:O26,L25:L26,I25:I26,F25:F26,C25:C26)</f>
        <v>10558</v>
      </c>
      <c r="AQ25" s="118">
        <f>SUM(AN25:AN26,AH25:AH26,AE25:AE26,AB25:AB26,Y25:Y26,V25:V26,S25:S26,P25:P26,M25:M26,J25:J26,G25:G26,D25:D26)</f>
        <v>10631</v>
      </c>
      <c r="AR25" s="125">
        <f>AVERAGE(AM25:AM26,AG25:AG26,AD25:AD26,AA25:AA26,X25:X26,U25:U26,R25:R26,O25:O26,L25:L26,I25:I26,F25:F26,C25:C26)</f>
        <v>439.9166666666667</v>
      </c>
      <c r="AS25" s="123">
        <f>SUM(AO25:AO26,AI25:AI26,AF25:AF26,AC25:AC26,Z25:Z26,W25:W26,T25:T26,Q25:Q26,N25:N26,K25:K26,H25:H26,E25:E26)</f>
        <v>54</v>
      </c>
      <c r="AT25" s="120" t="s">
        <v>113</v>
      </c>
    </row>
    <row r="26" spans="1:46" ht="27.75" customHeight="1">
      <c r="A26" s="128"/>
      <c r="B26" s="130"/>
      <c r="C26" s="25">
        <v>419</v>
      </c>
      <c r="D26" s="24">
        <v>446</v>
      </c>
      <c r="E26" s="45">
        <v>2</v>
      </c>
      <c r="F26" s="25">
        <v>350</v>
      </c>
      <c r="G26" s="24">
        <v>455</v>
      </c>
      <c r="H26" s="45">
        <v>0</v>
      </c>
      <c r="I26" s="72">
        <v>451</v>
      </c>
      <c r="J26" s="24">
        <v>433</v>
      </c>
      <c r="K26" s="45">
        <v>4</v>
      </c>
      <c r="L26" s="72">
        <v>426</v>
      </c>
      <c r="M26" s="24">
        <v>367</v>
      </c>
      <c r="N26" s="45">
        <v>5</v>
      </c>
      <c r="O26" s="25">
        <v>454</v>
      </c>
      <c r="P26" s="24">
        <v>506</v>
      </c>
      <c r="Q26" s="45">
        <v>1</v>
      </c>
      <c r="R26" s="25">
        <v>408</v>
      </c>
      <c r="S26" s="24">
        <v>456</v>
      </c>
      <c r="T26" s="45">
        <v>0</v>
      </c>
      <c r="U26" s="25">
        <v>428</v>
      </c>
      <c r="V26" s="24">
        <v>436</v>
      </c>
      <c r="W26" s="45">
        <v>1</v>
      </c>
      <c r="X26" s="72">
        <v>461</v>
      </c>
      <c r="Y26" s="24">
        <v>449</v>
      </c>
      <c r="Z26" s="45">
        <v>4</v>
      </c>
      <c r="AA26" s="25">
        <v>362</v>
      </c>
      <c r="AB26" s="24">
        <v>423</v>
      </c>
      <c r="AC26" s="46">
        <v>0</v>
      </c>
      <c r="AD26" s="25">
        <v>411</v>
      </c>
      <c r="AE26" s="24">
        <v>564</v>
      </c>
      <c r="AF26" s="45">
        <v>0</v>
      </c>
      <c r="AG26" s="148">
        <v>470</v>
      </c>
      <c r="AH26" s="48">
        <v>415</v>
      </c>
      <c r="AI26" s="45">
        <v>4</v>
      </c>
      <c r="AJ26" s="144"/>
      <c r="AK26" s="145"/>
      <c r="AL26" s="146"/>
      <c r="AM26" s="47">
        <v>412</v>
      </c>
      <c r="AN26" s="48">
        <v>427</v>
      </c>
      <c r="AO26" s="45">
        <v>1</v>
      </c>
      <c r="AP26" s="117"/>
      <c r="AQ26" s="119"/>
      <c r="AR26" s="124"/>
      <c r="AS26" s="124"/>
      <c r="AT26" s="121"/>
    </row>
    <row r="27" spans="1:46" ht="27.75" customHeight="1">
      <c r="A27" s="122">
        <v>13</v>
      </c>
      <c r="B27" s="129" t="s">
        <v>42</v>
      </c>
      <c r="C27" s="25">
        <v>437</v>
      </c>
      <c r="D27" s="24">
        <v>569</v>
      </c>
      <c r="E27" s="45">
        <v>0</v>
      </c>
      <c r="F27" s="25">
        <v>381</v>
      </c>
      <c r="G27" s="24">
        <v>489</v>
      </c>
      <c r="H27" s="45">
        <v>0</v>
      </c>
      <c r="I27" s="25">
        <v>369</v>
      </c>
      <c r="J27" s="24">
        <v>442</v>
      </c>
      <c r="K27" s="45">
        <v>1</v>
      </c>
      <c r="L27" s="72">
        <v>413</v>
      </c>
      <c r="M27" s="24">
        <v>368</v>
      </c>
      <c r="N27" s="45">
        <v>4</v>
      </c>
      <c r="O27" s="72">
        <v>479</v>
      </c>
      <c r="P27" s="24">
        <v>474</v>
      </c>
      <c r="Q27" s="45">
        <v>3</v>
      </c>
      <c r="R27" s="25">
        <v>363</v>
      </c>
      <c r="S27" s="24">
        <v>523</v>
      </c>
      <c r="T27" s="45">
        <v>0</v>
      </c>
      <c r="U27" s="25">
        <v>462</v>
      </c>
      <c r="V27" s="24">
        <v>478</v>
      </c>
      <c r="W27" s="45">
        <v>1</v>
      </c>
      <c r="X27" s="25">
        <v>417</v>
      </c>
      <c r="Y27" s="24">
        <v>432</v>
      </c>
      <c r="Z27" s="45">
        <v>1</v>
      </c>
      <c r="AA27" s="72">
        <v>393</v>
      </c>
      <c r="AB27" s="24">
        <v>383</v>
      </c>
      <c r="AC27" s="46">
        <v>3</v>
      </c>
      <c r="AD27" s="25">
        <v>399</v>
      </c>
      <c r="AE27" s="24">
        <v>513</v>
      </c>
      <c r="AF27" s="45">
        <v>1</v>
      </c>
      <c r="AG27" s="78">
        <v>346</v>
      </c>
      <c r="AH27" s="2">
        <v>428</v>
      </c>
      <c r="AI27" s="79">
        <v>0</v>
      </c>
      <c r="AJ27" s="78">
        <v>363</v>
      </c>
      <c r="AK27" s="2">
        <v>441</v>
      </c>
      <c r="AL27" s="83">
        <v>0</v>
      </c>
      <c r="AM27" s="98">
        <v>16</v>
      </c>
      <c r="AN27" s="99"/>
      <c r="AO27" s="100"/>
      <c r="AP27" s="116">
        <f>SUM(AJ27:AJ28,AG27:AG28,AD27:AD28,AA27:AA28,X27:X28,U27:U28,R27:R28,O27:O28,L27:L28,I27:I28,F27:F28,C27:C28)</f>
        <v>9563</v>
      </c>
      <c r="AQ27" s="118">
        <f>SUM(AK27:AK28,AH27:AH28,AE27:AE28,AB27:AB28,Y27:Y28,V27:V28,S27:S28,P27:P28,M27:M28,J27:J28,G27:G28,D27:D28)</f>
        <v>10929</v>
      </c>
      <c r="AR27" s="125">
        <f>AVERAGE(AJ27:AJ28,AG27:AG28,AD27:AD28,AA27:AA28,X27:X28,U27:U28,R27:R28,O27:O28,L27:L28,I27:I28,F27:F28,C27:C28)</f>
        <v>398.4583333333333</v>
      </c>
      <c r="AS27" s="123">
        <f>SUM(AL27:AL28,AI27:AI28,AF27:AF28,AC27:AC28,Z27:Z28,W27:W28,T27:T28,Q27:Q28,N27:N28,K27:K28,H27:H28,E27:E28)</f>
        <v>32</v>
      </c>
      <c r="AT27" s="120" t="s">
        <v>117</v>
      </c>
    </row>
    <row r="28" spans="1:46" ht="27.75" customHeight="1">
      <c r="A28" s="128"/>
      <c r="B28" s="130"/>
      <c r="C28" s="25">
        <v>347</v>
      </c>
      <c r="D28" s="24">
        <v>530</v>
      </c>
      <c r="E28" s="45">
        <v>0</v>
      </c>
      <c r="F28" s="25">
        <v>439</v>
      </c>
      <c r="G28" s="24">
        <v>442</v>
      </c>
      <c r="H28" s="45">
        <v>2</v>
      </c>
      <c r="I28" s="25">
        <v>374</v>
      </c>
      <c r="J28" s="24">
        <v>457</v>
      </c>
      <c r="K28" s="45">
        <v>1</v>
      </c>
      <c r="L28" s="25">
        <v>388</v>
      </c>
      <c r="M28" s="24">
        <v>400</v>
      </c>
      <c r="N28" s="45">
        <v>1</v>
      </c>
      <c r="O28" s="25">
        <v>392</v>
      </c>
      <c r="P28" s="24">
        <v>560</v>
      </c>
      <c r="Q28" s="45">
        <v>0</v>
      </c>
      <c r="R28" s="25">
        <v>317</v>
      </c>
      <c r="S28" s="24">
        <v>473</v>
      </c>
      <c r="T28" s="45">
        <v>0</v>
      </c>
      <c r="U28" s="25">
        <v>406</v>
      </c>
      <c r="V28" s="24">
        <v>418</v>
      </c>
      <c r="W28" s="45">
        <v>1</v>
      </c>
      <c r="X28" s="25">
        <v>431</v>
      </c>
      <c r="Y28" s="24">
        <v>485</v>
      </c>
      <c r="Z28" s="45">
        <v>0</v>
      </c>
      <c r="AA28" s="72">
        <v>447</v>
      </c>
      <c r="AB28" s="24">
        <v>440</v>
      </c>
      <c r="AC28" s="46">
        <v>4</v>
      </c>
      <c r="AD28" s="25">
        <v>347</v>
      </c>
      <c r="AE28" s="24">
        <v>452</v>
      </c>
      <c r="AF28" s="45">
        <v>1</v>
      </c>
      <c r="AG28" s="82">
        <v>426</v>
      </c>
      <c r="AH28" s="81">
        <v>320</v>
      </c>
      <c r="AI28" s="79">
        <v>4</v>
      </c>
      <c r="AJ28" s="82">
        <v>427</v>
      </c>
      <c r="AK28" s="81">
        <v>412</v>
      </c>
      <c r="AL28" s="85">
        <v>4</v>
      </c>
      <c r="AM28" s="101"/>
      <c r="AN28" s="102"/>
      <c r="AO28" s="103"/>
      <c r="AP28" s="117"/>
      <c r="AQ28" s="119"/>
      <c r="AR28" s="124"/>
      <c r="AS28" s="124"/>
      <c r="AT28" s="121"/>
    </row>
    <row r="29" spans="1:46" ht="27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27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27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27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27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27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27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27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27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27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27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27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27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27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27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ht="27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</sheetData>
  <sheetProtection/>
  <mergeCells count="120">
    <mergeCell ref="AS27:AS28"/>
    <mergeCell ref="AT27:AT28"/>
    <mergeCell ref="AG2:AI2"/>
    <mergeCell ref="AJ2:AL2"/>
    <mergeCell ref="AM2:AO2"/>
    <mergeCell ref="AJ25:AL26"/>
    <mergeCell ref="AG23:AI24"/>
    <mergeCell ref="AM27:AO28"/>
    <mergeCell ref="AT23:AT24"/>
    <mergeCell ref="AR25:AR26"/>
    <mergeCell ref="A27:A28"/>
    <mergeCell ref="B27:B28"/>
    <mergeCell ref="AP27:AP28"/>
    <mergeCell ref="AQ27:AQ28"/>
    <mergeCell ref="AR27:AR28"/>
    <mergeCell ref="AS23:AS24"/>
    <mergeCell ref="A25:A26"/>
    <mergeCell ref="B25:B26"/>
    <mergeCell ref="AP25:AP26"/>
    <mergeCell ref="AQ25:AQ26"/>
    <mergeCell ref="AT25:AT26"/>
    <mergeCell ref="A23:A24"/>
    <mergeCell ref="B23:B24"/>
    <mergeCell ref="AP23:AP24"/>
    <mergeCell ref="AQ23:AQ24"/>
    <mergeCell ref="AR23:AR24"/>
    <mergeCell ref="A7:A8"/>
    <mergeCell ref="B7:B8"/>
    <mergeCell ref="A3:A4"/>
    <mergeCell ref="A5:A6"/>
    <mergeCell ref="B5:B6"/>
    <mergeCell ref="AS25:AS26"/>
    <mergeCell ref="AS9:AS10"/>
    <mergeCell ref="B11:B12"/>
    <mergeCell ref="A21:A22"/>
    <mergeCell ref="B21:B22"/>
    <mergeCell ref="AV1:BD1"/>
    <mergeCell ref="B3:B4"/>
    <mergeCell ref="AP2:AQ2"/>
    <mergeCell ref="AP5:AP6"/>
    <mergeCell ref="AQ5:AQ6"/>
    <mergeCell ref="A15:A16"/>
    <mergeCell ref="B15:B16"/>
    <mergeCell ref="A9:A10"/>
    <mergeCell ref="B9:B10"/>
    <mergeCell ref="A11:A12"/>
    <mergeCell ref="A17:A18"/>
    <mergeCell ref="B17:B18"/>
    <mergeCell ref="A19:A20"/>
    <mergeCell ref="B19:B20"/>
    <mergeCell ref="AS13:AS14"/>
    <mergeCell ref="AR15:AR16"/>
    <mergeCell ref="AS15:AS16"/>
    <mergeCell ref="AR17:AR18"/>
    <mergeCell ref="AS17:AS18"/>
    <mergeCell ref="AR19:AR20"/>
    <mergeCell ref="AR5:AR6"/>
    <mergeCell ref="AS5:AS6"/>
    <mergeCell ref="A1:AT1"/>
    <mergeCell ref="AR3:AR4"/>
    <mergeCell ref="A13:A14"/>
    <mergeCell ref="B13:B14"/>
    <mergeCell ref="AS3:AS4"/>
    <mergeCell ref="AR7:AR8"/>
    <mergeCell ref="AS7:AS8"/>
    <mergeCell ref="AR9:AR10"/>
    <mergeCell ref="AS19:AS20"/>
    <mergeCell ref="AR11:AR12"/>
    <mergeCell ref="AS11:AS12"/>
    <mergeCell ref="AR13:AR14"/>
    <mergeCell ref="AR21:AR22"/>
    <mergeCell ref="AS21:AS22"/>
    <mergeCell ref="AT3:AT4"/>
    <mergeCell ref="AT5:AT6"/>
    <mergeCell ref="AT7:AT8"/>
    <mergeCell ref="AT9:AT10"/>
    <mergeCell ref="AT11:AT12"/>
    <mergeCell ref="AT13:AT14"/>
    <mergeCell ref="AT15:AT16"/>
    <mergeCell ref="AT17:AT18"/>
    <mergeCell ref="AT19:AT20"/>
    <mergeCell ref="AT21:AT22"/>
    <mergeCell ref="AP3:AP4"/>
    <mergeCell ref="AQ3:AQ4"/>
    <mergeCell ref="AP7:AP8"/>
    <mergeCell ref="AQ7:AQ8"/>
    <mergeCell ref="AP9:AP10"/>
    <mergeCell ref="AQ9:AQ10"/>
    <mergeCell ref="AP11:AP12"/>
    <mergeCell ref="AQ11:AQ12"/>
    <mergeCell ref="AP13:AP14"/>
    <mergeCell ref="AQ13:AQ14"/>
    <mergeCell ref="AP15:AP16"/>
    <mergeCell ref="AQ15:AQ16"/>
    <mergeCell ref="AP21:AP22"/>
    <mergeCell ref="AQ21:AQ22"/>
    <mergeCell ref="AP17:AP18"/>
    <mergeCell ref="AQ17:AQ18"/>
    <mergeCell ref="AP19:AP20"/>
    <mergeCell ref="AQ19:AQ20"/>
    <mergeCell ref="C3:E4"/>
    <mergeCell ref="AD21:AF22"/>
    <mergeCell ref="AA19:AC20"/>
    <mergeCell ref="X17:Z18"/>
    <mergeCell ref="U15:W16"/>
    <mergeCell ref="R13:T14"/>
    <mergeCell ref="O11:Q12"/>
    <mergeCell ref="L9:N10"/>
    <mergeCell ref="I7:K8"/>
    <mergeCell ref="F5:H6"/>
    <mergeCell ref="L2:N2"/>
    <mergeCell ref="I2:K2"/>
    <mergeCell ref="F2:H2"/>
    <mergeCell ref="C2:E2"/>
    <mergeCell ref="AD2:AF2"/>
    <mergeCell ref="AA2:AC2"/>
    <mergeCell ref="X2:Z2"/>
    <mergeCell ref="U2:W2"/>
    <mergeCell ref="R2:T2"/>
    <mergeCell ref="O2:Q2"/>
  </mergeCells>
  <printOptions horizontalCentered="1"/>
  <pageMargins left="0.1968503937007874" right="0.1968503937007874" top="0.9055118110236221" bottom="0.3937007874015748" header="0.2755905511811024" footer="0.3937007874015748"/>
  <pageSetup horizontalDpi="600" verticalDpi="600" orientation="landscape" paperSize="9" scale="65" r:id="rId1"/>
  <ignoredErrors>
    <ignoredError sqref="AP3 AP21:AP26" formulaRange="1"/>
    <ignoredError sqref="AR4:AR20 AR22:AR24 AR26:AR28" evalError="1"/>
    <ignoredError sqref="AR3 AR21 AR25" evalError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65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20.7109375" style="0" customWidth="1"/>
    <col min="2" max="2" width="15.7109375" style="71" customWidth="1"/>
    <col min="3" max="26" width="4.7109375" style="0" customWidth="1"/>
    <col min="27" max="28" width="8.7109375" style="0" customWidth="1"/>
    <col min="29" max="29" width="5.7109375" style="0" customWidth="1"/>
    <col min="30" max="30" width="1.7109375" style="0" customWidth="1"/>
    <col min="31" max="31" width="5.7109375" style="0" customWidth="1"/>
    <col min="32" max="33" width="6.7109375" style="0" customWidth="1"/>
  </cols>
  <sheetData>
    <row r="1" spans="1:31" ht="24.75" customHeight="1" thickBot="1">
      <c r="A1" s="147" t="s">
        <v>85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</row>
    <row r="2" spans="1:31" ht="13.5" thickBot="1">
      <c r="A2" s="6" t="s">
        <v>2</v>
      </c>
      <c r="B2" s="66" t="s">
        <v>3</v>
      </c>
      <c r="C2" s="26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7">
        <v>10</v>
      </c>
      <c r="M2" s="7">
        <v>11</v>
      </c>
      <c r="N2" s="7">
        <v>12</v>
      </c>
      <c r="O2" s="7">
        <v>13</v>
      </c>
      <c r="P2" s="7">
        <v>14</v>
      </c>
      <c r="Q2" s="7">
        <v>15</v>
      </c>
      <c r="R2" s="7">
        <v>16</v>
      </c>
      <c r="S2" s="7">
        <v>17</v>
      </c>
      <c r="T2" s="51">
        <v>18</v>
      </c>
      <c r="U2" s="51">
        <v>19</v>
      </c>
      <c r="V2" s="51">
        <v>20</v>
      </c>
      <c r="W2" s="51">
        <v>21</v>
      </c>
      <c r="X2" s="51">
        <v>22</v>
      </c>
      <c r="Y2" s="51">
        <v>23</v>
      </c>
      <c r="Z2" s="29">
        <v>24</v>
      </c>
      <c r="AA2" s="30" t="s">
        <v>4</v>
      </c>
      <c r="AB2" s="30" t="s">
        <v>5</v>
      </c>
      <c r="AC2" s="31" t="s">
        <v>6</v>
      </c>
      <c r="AD2" s="12"/>
      <c r="AE2" s="9" t="s">
        <v>25</v>
      </c>
    </row>
    <row r="3" spans="1:31" ht="15">
      <c r="A3" s="20" t="s">
        <v>45</v>
      </c>
      <c r="B3" s="67" t="s">
        <v>30</v>
      </c>
      <c r="C3" s="86">
        <v>178</v>
      </c>
      <c r="D3" s="14">
        <v>156</v>
      </c>
      <c r="E3" s="14">
        <v>184</v>
      </c>
      <c r="F3" s="80">
        <v>223</v>
      </c>
      <c r="G3" s="14">
        <v>192</v>
      </c>
      <c r="H3" s="14">
        <v>150</v>
      </c>
      <c r="I3" s="14">
        <v>170</v>
      </c>
      <c r="J3" s="80">
        <v>205</v>
      </c>
      <c r="K3" s="88">
        <v>248</v>
      </c>
      <c r="L3" s="80">
        <v>210</v>
      </c>
      <c r="M3" s="14">
        <v>194</v>
      </c>
      <c r="N3" s="14">
        <v>180</v>
      </c>
      <c r="O3" s="14">
        <v>168</v>
      </c>
      <c r="P3" s="14"/>
      <c r="Q3" s="14"/>
      <c r="R3" s="14"/>
      <c r="S3" s="14"/>
      <c r="T3" s="42"/>
      <c r="U3" s="42"/>
      <c r="V3" s="42"/>
      <c r="W3" s="42"/>
      <c r="X3" s="42"/>
      <c r="Y3" s="42"/>
      <c r="Z3" s="42"/>
      <c r="AA3" s="44">
        <f>SUM(C3:Z3)</f>
        <v>2458</v>
      </c>
      <c r="AB3" s="43">
        <f>AVERAGE(C3:Z3)</f>
        <v>189.07692307692307</v>
      </c>
      <c r="AC3" s="32">
        <v>1</v>
      </c>
      <c r="AD3" s="8"/>
      <c r="AE3" s="10"/>
    </row>
    <row r="4" spans="1:31" ht="15">
      <c r="A4" s="21" t="s">
        <v>44</v>
      </c>
      <c r="B4" s="68" t="s">
        <v>34</v>
      </c>
      <c r="C4" s="73">
        <v>202</v>
      </c>
      <c r="D4" s="15">
        <v>173</v>
      </c>
      <c r="E4" s="74">
        <v>211</v>
      </c>
      <c r="F4" s="15">
        <v>191</v>
      </c>
      <c r="G4" s="15">
        <v>178</v>
      </c>
      <c r="H4" s="74">
        <v>204</v>
      </c>
      <c r="I4" s="15">
        <v>167</v>
      </c>
      <c r="J4" s="15">
        <v>170</v>
      </c>
      <c r="K4" s="15">
        <v>183</v>
      </c>
      <c r="L4" s="74">
        <v>207</v>
      </c>
      <c r="M4" s="74">
        <v>200</v>
      </c>
      <c r="N4" s="15">
        <v>179</v>
      </c>
      <c r="O4" s="15">
        <v>176</v>
      </c>
      <c r="P4" s="15">
        <v>182</v>
      </c>
      <c r="Q4" s="15">
        <v>160</v>
      </c>
      <c r="R4" s="15">
        <v>154</v>
      </c>
      <c r="S4" s="15">
        <v>152</v>
      </c>
      <c r="T4" s="37">
        <v>162</v>
      </c>
      <c r="U4" s="37"/>
      <c r="V4" s="37"/>
      <c r="W4" s="37"/>
      <c r="X4" s="37"/>
      <c r="Y4" s="37"/>
      <c r="Z4" s="37"/>
      <c r="AA4" s="41">
        <f>SUM(C4:Z4)</f>
        <v>3251</v>
      </c>
      <c r="AB4" s="39">
        <f>AVERAGE(C4:Z4)</f>
        <v>180.61111111111111</v>
      </c>
      <c r="AC4" s="33">
        <v>2</v>
      </c>
      <c r="AD4" s="1"/>
      <c r="AE4" s="11"/>
    </row>
    <row r="5" spans="1:31" ht="15">
      <c r="A5" s="21" t="s">
        <v>48</v>
      </c>
      <c r="B5" s="68" t="s">
        <v>39</v>
      </c>
      <c r="C5" s="27">
        <v>186</v>
      </c>
      <c r="D5" s="15">
        <v>197</v>
      </c>
      <c r="E5" s="74">
        <v>210</v>
      </c>
      <c r="F5" s="15">
        <v>170</v>
      </c>
      <c r="G5" s="15">
        <v>176</v>
      </c>
      <c r="H5" s="15">
        <v>133</v>
      </c>
      <c r="I5" s="15">
        <v>181</v>
      </c>
      <c r="J5" s="15">
        <v>175</v>
      </c>
      <c r="K5" s="15">
        <v>134</v>
      </c>
      <c r="L5" s="74">
        <v>213</v>
      </c>
      <c r="M5" s="15">
        <v>144</v>
      </c>
      <c r="N5" s="15">
        <v>109</v>
      </c>
      <c r="O5" s="15">
        <v>179</v>
      </c>
      <c r="P5" s="15">
        <v>187</v>
      </c>
      <c r="Q5" s="15">
        <v>156</v>
      </c>
      <c r="R5" s="15">
        <v>168</v>
      </c>
      <c r="S5" s="15">
        <v>172</v>
      </c>
      <c r="T5" s="84">
        <v>204</v>
      </c>
      <c r="U5" s="37"/>
      <c r="V5" s="37"/>
      <c r="W5" s="37"/>
      <c r="X5" s="37"/>
      <c r="Y5" s="37"/>
      <c r="Z5" s="37"/>
      <c r="AA5" s="41">
        <f>SUM(C5:Z5)</f>
        <v>3094</v>
      </c>
      <c r="AB5" s="39">
        <f>AVERAGE(C5:Z5)</f>
        <v>171.88888888888889</v>
      </c>
      <c r="AC5" s="33">
        <v>3</v>
      </c>
      <c r="AD5" s="1"/>
      <c r="AE5" s="11"/>
    </row>
    <row r="6" spans="1:31" ht="15">
      <c r="A6" s="21" t="s">
        <v>93</v>
      </c>
      <c r="B6" s="68" t="s">
        <v>35</v>
      </c>
      <c r="C6" s="27">
        <v>137</v>
      </c>
      <c r="D6" s="15">
        <v>172</v>
      </c>
      <c r="E6" s="15">
        <v>181</v>
      </c>
      <c r="F6" s="15">
        <v>190</v>
      </c>
      <c r="G6" s="15">
        <v>179</v>
      </c>
      <c r="H6" s="74">
        <v>200</v>
      </c>
      <c r="I6" s="15">
        <v>175</v>
      </c>
      <c r="J6" s="15">
        <v>131</v>
      </c>
      <c r="K6" s="15">
        <v>154</v>
      </c>
      <c r="L6" s="15">
        <v>188</v>
      </c>
      <c r="M6" s="15">
        <v>182</v>
      </c>
      <c r="N6" s="15">
        <v>180</v>
      </c>
      <c r="O6" s="15">
        <v>168</v>
      </c>
      <c r="P6" s="15">
        <v>172</v>
      </c>
      <c r="Q6" s="15">
        <v>182</v>
      </c>
      <c r="R6" s="15">
        <v>165</v>
      </c>
      <c r="S6" s="74">
        <v>215</v>
      </c>
      <c r="T6" s="37">
        <v>145</v>
      </c>
      <c r="U6" s="84">
        <v>204</v>
      </c>
      <c r="V6" s="37">
        <v>146</v>
      </c>
      <c r="W6" s="37">
        <v>129</v>
      </c>
      <c r="X6" s="37"/>
      <c r="Y6" s="37"/>
      <c r="Z6" s="37"/>
      <c r="AA6" s="41">
        <f>SUM(C6:Z6)</f>
        <v>3595</v>
      </c>
      <c r="AB6" s="39">
        <f>AVERAGE(C6:Z6)</f>
        <v>171.1904761904762</v>
      </c>
      <c r="AC6" s="33">
        <v>4</v>
      </c>
      <c r="AD6" s="1"/>
      <c r="AE6" s="11"/>
    </row>
    <row r="7" spans="1:31" ht="15">
      <c r="A7" s="21" t="s">
        <v>51</v>
      </c>
      <c r="B7" s="68" t="s">
        <v>31</v>
      </c>
      <c r="C7" s="27">
        <v>167</v>
      </c>
      <c r="D7" s="15">
        <v>171</v>
      </c>
      <c r="E7" s="15">
        <v>186</v>
      </c>
      <c r="F7" s="15">
        <v>172</v>
      </c>
      <c r="G7" s="15">
        <v>162</v>
      </c>
      <c r="H7" s="15">
        <v>159</v>
      </c>
      <c r="I7" s="15">
        <v>158</v>
      </c>
      <c r="J7" s="15">
        <v>176</v>
      </c>
      <c r="K7" s="15">
        <v>190</v>
      </c>
      <c r="L7" s="15">
        <v>150</v>
      </c>
      <c r="M7" s="15">
        <v>154</v>
      </c>
      <c r="N7" s="15">
        <v>183</v>
      </c>
      <c r="O7" s="15">
        <v>171</v>
      </c>
      <c r="P7" s="15">
        <v>181</v>
      </c>
      <c r="Q7" s="15">
        <v>173</v>
      </c>
      <c r="R7" s="15">
        <v>170</v>
      </c>
      <c r="S7" s="15"/>
      <c r="T7" s="37"/>
      <c r="U7" s="37"/>
      <c r="V7" s="37"/>
      <c r="W7" s="37"/>
      <c r="X7" s="37"/>
      <c r="Y7" s="37"/>
      <c r="Z7" s="37"/>
      <c r="AA7" s="41">
        <f>SUM(C7:Z7)</f>
        <v>2723</v>
      </c>
      <c r="AB7" s="39">
        <f>AVERAGE(C7:Z7)</f>
        <v>170.1875</v>
      </c>
      <c r="AC7" s="33">
        <v>5</v>
      </c>
      <c r="AD7" s="1"/>
      <c r="AE7" s="11"/>
    </row>
    <row r="8" spans="1:31" ht="15">
      <c r="A8" s="21" t="s">
        <v>46</v>
      </c>
      <c r="B8" s="68" t="s">
        <v>39</v>
      </c>
      <c r="C8" s="27">
        <v>195</v>
      </c>
      <c r="D8" s="15">
        <v>172</v>
      </c>
      <c r="E8" s="15">
        <v>149</v>
      </c>
      <c r="F8" s="15">
        <v>175</v>
      </c>
      <c r="G8" s="74">
        <v>204</v>
      </c>
      <c r="H8" s="15">
        <v>158</v>
      </c>
      <c r="I8" s="15">
        <v>167</v>
      </c>
      <c r="J8" s="15">
        <v>177</v>
      </c>
      <c r="K8" s="15">
        <v>178</v>
      </c>
      <c r="L8" s="15">
        <v>149</v>
      </c>
      <c r="M8" s="15">
        <v>173</v>
      </c>
      <c r="N8" s="74">
        <v>217</v>
      </c>
      <c r="O8" s="15">
        <v>167</v>
      </c>
      <c r="P8" s="15">
        <v>179</v>
      </c>
      <c r="Q8" s="15">
        <v>153</v>
      </c>
      <c r="R8" s="15">
        <v>158</v>
      </c>
      <c r="S8" s="15">
        <v>166</v>
      </c>
      <c r="T8" s="37">
        <v>176</v>
      </c>
      <c r="U8" s="37">
        <v>106</v>
      </c>
      <c r="V8" s="37">
        <v>179</v>
      </c>
      <c r="W8" s="37"/>
      <c r="X8" s="37"/>
      <c r="Y8" s="37"/>
      <c r="Z8" s="37"/>
      <c r="AA8" s="41">
        <f>SUM(C8:Z8)</f>
        <v>3398</v>
      </c>
      <c r="AB8" s="39">
        <f>AVERAGE(C8:Z8)</f>
        <v>169.9</v>
      </c>
      <c r="AC8" s="33">
        <v>6</v>
      </c>
      <c r="AD8" s="1"/>
      <c r="AE8" s="11"/>
    </row>
    <row r="9" spans="1:31" ht="15">
      <c r="A9" s="21" t="s">
        <v>49</v>
      </c>
      <c r="B9" s="68" t="s">
        <v>30</v>
      </c>
      <c r="C9" s="27">
        <v>174</v>
      </c>
      <c r="D9" s="15">
        <v>165</v>
      </c>
      <c r="E9" s="15">
        <v>140</v>
      </c>
      <c r="F9" s="15">
        <v>175</v>
      </c>
      <c r="G9" s="15">
        <v>186</v>
      </c>
      <c r="H9" s="15">
        <v>168</v>
      </c>
      <c r="I9" s="15">
        <v>213</v>
      </c>
      <c r="J9" s="15">
        <v>157</v>
      </c>
      <c r="K9" s="15">
        <v>178</v>
      </c>
      <c r="L9" s="15">
        <v>109</v>
      </c>
      <c r="M9" s="15">
        <v>151</v>
      </c>
      <c r="N9" s="15">
        <v>165</v>
      </c>
      <c r="O9" s="15">
        <v>189</v>
      </c>
      <c r="P9" s="15">
        <v>172</v>
      </c>
      <c r="Q9" s="15">
        <v>180</v>
      </c>
      <c r="R9" s="15">
        <v>169</v>
      </c>
      <c r="S9" s="15">
        <v>185</v>
      </c>
      <c r="T9" s="37"/>
      <c r="U9" s="37"/>
      <c r="V9" s="37"/>
      <c r="W9" s="37"/>
      <c r="X9" s="37"/>
      <c r="Y9" s="37"/>
      <c r="Z9" s="37"/>
      <c r="AA9" s="41">
        <f>SUM(C9:Z9)</f>
        <v>2876</v>
      </c>
      <c r="AB9" s="39">
        <f>AVERAGE(C9:Z9)</f>
        <v>169.1764705882353</v>
      </c>
      <c r="AC9" s="33">
        <v>7</v>
      </c>
      <c r="AD9" s="1"/>
      <c r="AE9" s="11"/>
    </row>
    <row r="10" spans="1:31" ht="15">
      <c r="A10" s="21" t="s">
        <v>47</v>
      </c>
      <c r="B10" s="68" t="s">
        <v>35</v>
      </c>
      <c r="C10" s="27">
        <v>133</v>
      </c>
      <c r="D10" s="15">
        <v>182</v>
      </c>
      <c r="E10" s="15">
        <v>168</v>
      </c>
      <c r="F10" s="74">
        <v>225</v>
      </c>
      <c r="G10" s="15">
        <v>150</v>
      </c>
      <c r="H10" s="15">
        <v>176</v>
      </c>
      <c r="I10" s="15">
        <v>158</v>
      </c>
      <c r="J10" s="15">
        <v>155</v>
      </c>
      <c r="K10" s="15">
        <v>168</v>
      </c>
      <c r="L10" s="15">
        <v>165</v>
      </c>
      <c r="M10" s="15">
        <v>181</v>
      </c>
      <c r="N10" s="15">
        <v>145</v>
      </c>
      <c r="O10" s="15">
        <v>185</v>
      </c>
      <c r="P10" s="15">
        <v>176</v>
      </c>
      <c r="Q10" s="15">
        <v>128</v>
      </c>
      <c r="R10" s="15">
        <v>175</v>
      </c>
      <c r="S10" s="74">
        <v>201</v>
      </c>
      <c r="T10" s="37">
        <v>143</v>
      </c>
      <c r="U10" s="37">
        <v>164</v>
      </c>
      <c r="V10" s="37">
        <v>173</v>
      </c>
      <c r="W10" s="37">
        <v>174</v>
      </c>
      <c r="X10" s="37">
        <v>174</v>
      </c>
      <c r="Y10" s="37"/>
      <c r="Z10" s="37"/>
      <c r="AA10" s="41">
        <f>SUM(C10:Z10)</f>
        <v>3699</v>
      </c>
      <c r="AB10" s="39">
        <f>AVERAGE(C10:Z10)</f>
        <v>168.13636363636363</v>
      </c>
      <c r="AC10" s="33">
        <v>8</v>
      </c>
      <c r="AD10" s="1"/>
      <c r="AE10" s="11"/>
    </row>
    <row r="11" spans="1:31" ht="15">
      <c r="A11" s="21" t="s">
        <v>76</v>
      </c>
      <c r="B11" s="68" t="s">
        <v>32</v>
      </c>
      <c r="C11" s="27">
        <v>156</v>
      </c>
      <c r="D11" s="15">
        <v>195</v>
      </c>
      <c r="E11" s="15">
        <v>167</v>
      </c>
      <c r="F11" s="15">
        <v>172</v>
      </c>
      <c r="G11" s="15">
        <v>149</v>
      </c>
      <c r="H11" s="74">
        <v>227</v>
      </c>
      <c r="I11" s="15">
        <v>152</v>
      </c>
      <c r="J11" s="15">
        <v>165</v>
      </c>
      <c r="K11" s="15">
        <v>129</v>
      </c>
      <c r="L11" s="15">
        <v>185</v>
      </c>
      <c r="M11" s="15">
        <v>147</v>
      </c>
      <c r="N11" s="15">
        <v>149</v>
      </c>
      <c r="O11" s="15">
        <v>186</v>
      </c>
      <c r="P11" s="15">
        <v>171</v>
      </c>
      <c r="Q11" s="15"/>
      <c r="R11" s="15"/>
      <c r="S11" s="15"/>
      <c r="T11" s="37"/>
      <c r="U11" s="37"/>
      <c r="V11" s="37"/>
      <c r="W11" s="37"/>
      <c r="X11" s="37"/>
      <c r="Y11" s="37"/>
      <c r="Z11" s="37"/>
      <c r="AA11" s="41">
        <f>SUM(C11:Z11)</f>
        <v>2350</v>
      </c>
      <c r="AB11" s="39">
        <f>AVERAGE(C11:Z11)</f>
        <v>167.85714285714286</v>
      </c>
      <c r="AC11" s="33">
        <v>9</v>
      </c>
      <c r="AD11" s="1"/>
      <c r="AE11" s="11"/>
    </row>
    <row r="12" spans="1:31" ht="15">
      <c r="A12" s="21" t="s">
        <v>91</v>
      </c>
      <c r="B12" s="68" t="s">
        <v>35</v>
      </c>
      <c r="C12" s="27">
        <v>136</v>
      </c>
      <c r="D12" s="15">
        <v>166</v>
      </c>
      <c r="E12" s="15">
        <v>179</v>
      </c>
      <c r="F12" s="15">
        <v>163</v>
      </c>
      <c r="G12" s="15">
        <v>188</v>
      </c>
      <c r="H12" s="15">
        <v>189</v>
      </c>
      <c r="I12" s="15">
        <v>144</v>
      </c>
      <c r="J12" s="15">
        <v>171</v>
      </c>
      <c r="K12" s="15">
        <v>196</v>
      </c>
      <c r="L12" s="15">
        <v>176</v>
      </c>
      <c r="M12" s="15">
        <v>152</v>
      </c>
      <c r="N12" s="15">
        <v>154</v>
      </c>
      <c r="O12" s="15">
        <v>158</v>
      </c>
      <c r="P12" s="15">
        <v>167</v>
      </c>
      <c r="Q12" s="15"/>
      <c r="R12" s="15"/>
      <c r="S12" s="15"/>
      <c r="T12" s="37"/>
      <c r="U12" s="37"/>
      <c r="V12" s="37"/>
      <c r="W12" s="37"/>
      <c r="X12" s="37"/>
      <c r="Y12" s="37"/>
      <c r="Z12" s="37"/>
      <c r="AA12" s="41">
        <f>SUM(C12:Z12)</f>
        <v>2339</v>
      </c>
      <c r="AB12" s="39">
        <f>AVERAGE(C12:Z12)</f>
        <v>167.07142857142858</v>
      </c>
      <c r="AC12" s="33">
        <v>10</v>
      </c>
      <c r="AD12" s="1"/>
      <c r="AE12" s="11"/>
    </row>
    <row r="13" spans="1:31" ht="15">
      <c r="A13" s="21" t="s">
        <v>100</v>
      </c>
      <c r="B13" s="68" t="s">
        <v>31</v>
      </c>
      <c r="C13" s="27">
        <v>127</v>
      </c>
      <c r="D13" s="15">
        <v>180</v>
      </c>
      <c r="E13" s="15">
        <v>197</v>
      </c>
      <c r="F13" s="15">
        <v>156</v>
      </c>
      <c r="G13" s="15">
        <v>173</v>
      </c>
      <c r="H13" s="15">
        <v>168</v>
      </c>
      <c r="I13" s="15">
        <v>147</v>
      </c>
      <c r="J13" s="15">
        <v>188</v>
      </c>
      <c r="K13" s="15"/>
      <c r="L13" s="15"/>
      <c r="M13" s="15"/>
      <c r="N13" s="15"/>
      <c r="O13" s="15"/>
      <c r="P13" s="15"/>
      <c r="Q13" s="15"/>
      <c r="R13" s="15"/>
      <c r="S13" s="15"/>
      <c r="T13" s="37"/>
      <c r="U13" s="37"/>
      <c r="V13" s="37"/>
      <c r="W13" s="37"/>
      <c r="X13" s="37"/>
      <c r="Y13" s="37"/>
      <c r="Z13" s="37"/>
      <c r="AA13" s="41">
        <f>SUM(C13:Z13)</f>
        <v>1336</v>
      </c>
      <c r="AB13" s="39">
        <f>AVERAGE(C13:Z13)</f>
        <v>167</v>
      </c>
      <c r="AC13" s="33">
        <v>11</v>
      </c>
      <c r="AD13" s="1"/>
      <c r="AE13" s="11"/>
    </row>
    <row r="14" spans="1:31" ht="15">
      <c r="A14" s="21" t="s">
        <v>50</v>
      </c>
      <c r="B14" s="68" t="s">
        <v>36</v>
      </c>
      <c r="C14" s="27">
        <v>149</v>
      </c>
      <c r="D14" s="15">
        <v>170</v>
      </c>
      <c r="E14" s="15">
        <v>150</v>
      </c>
      <c r="F14" s="15">
        <v>189</v>
      </c>
      <c r="G14" s="15">
        <v>191</v>
      </c>
      <c r="H14" s="74">
        <v>238</v>
      </c>
      <c r="I14" s="15">
        <v>169</v>
      </c>
      <c r="J14" s="15">
        <v>166</v>
      </c>
      <c r="K14" s="15">
        <v>178</v>
      </c>
      <c r="L14" s="15">
        <v>180</v>
      </c>
      <c r="M14" s="15">
        <v>141</v>
      </c>
      <c r="N14" s="15">
        <v>143</v>
      </c>
      <c r="O14" s="15">
        <v>158</v>
      </c>
      <c r="P14" s="15">
        <v>151</v>
      </c>
      <c r="Q14" s="15">
        <v>155</v>
      </c>
      <c r="R14" s="15">
        <v>153</v>
      </c>
      <c r="S14" s="15">
        <v>165</v>
      </c>
      <c r="T14" s="37">
        <v>148</v>
      </c>
      <c r="U14" s="37">
        <v>152</v>
      </c>
      <c r="V14" s="37">
        <v>174</v>
      </c>
      <c r="W14" s="37"/>
      <c r="X14" s="37"/>
      <c r="Y14" s="37"/>
      <c r="Z14" s="37"/>
      <c r="AA14" s="41">
        <f>SUM(C14:Z14)</f>
        <v>3320</v>
      </c>
      <c r="AB14" s="39">
        <f>AVERAGE(C14:Z14)</f>
        <v>166</v>
      </c>
      <c r="AC14" s="33">
        <v>12</v>
      </c>
      <c r="AD14" s="1"/>
      <c r="AE14" s="11"/>
    </row>
    <row r="15" spans="1:31" ht="15">
      <c r="A15" s="21" t="s">
        <v>53</v>
      </c>
      <c r="B15" s="68" t="s">
        <v>39</v>
      </c>
      <c r="C15" s="27">
        <v>160</v>
      </c>
      <c r="D15" s="15">
        <v>171</v>
      </c>
      <c r="E15" s="74">
        <v>214</v>
      </c>
      <c r="F15" s="15">
        <v>183</v>
      </c>
      <c r="G15" s="15">
        <v>132</v>
      </c>
      <c r="H15" s="15">
        <v>145</v>
      </c>
      <c r="I15" s="15">
        <v>136</v>
      </c>
      <c r="J15" s="15">
        <v>135</v>
      </c>
      <c r="K15" s="15">
        <v>190</v>
      </c>
      <c r="L15" s="15">
        <v>192</v>
      </c>
      <c r="M15" s="15">
        <v>155</v>
      </c>
      <c r="N15" s="15">
        <v>146</v>
      </c>
      <c r="O15" s="15">
        <v>180</v>
      </c>
      <c r="P15" s="15">
        <v>176</v>
      </c>
      <c r="Q15" s="15">
        <v>180</v>
      </c>
      <c r="R15" s="15">
        <v>185</v>
      </c>
      <c r="S15" s="15">
        <v>141</v>
      </c>
      <c r="T15" s="37">
        <v>127</v>
      </c>
      <c r="U15" s="37">
        <v>155</v>
      </c>
      <c r="V15" s="37">
        <v>181</v>
      </c>
      <c r="W15" s="37"/>
      <c r="X15" s="37"/>
      <c r="Y15" s="37"/>
      <c r="Z15" s="37"/>
      <c r="AA15" s="41">
        <f>SUM(C15:Z15)</f>
        <v>3284</v>
      </c>
      <c r="AB15" s="39">
        <f>AVERAGE(C15:Z15)</f>
        <v>164.2</v>
      </c>
      <c r="AC15" s="33">
        <v>13</v>
      </c>
      <c r="AD15" s="1"/>
      <c r="AE15" s="11"/>
    </row>
    <row r="16" spans="1:31" ht="15">
      <c r="A16" s="21" t="s">
        <v>59</v>
      </c>
      <c r="B16" s="68" t="s">
        <v>30</v>
      </c>
      <c r="C16" s="27">
        <v>161</v>
      </c>
      <c r="D16" s="15">
        <v>142</v>
      </c>
      <c r="E16" s="15">
        <v>157</v>
      </c>
      <c r="F16" s="15">
        <v>146</v>
      </c>
      <c r="G16" s="15">
        <v>143</v>
      </c>
      <c r="H16" s="15">
        <v>160</v>
      </c>
      <c r="I16" s="15">
        <v>143</v>
      </c>
      <c r="J16" s="15">
        <v>143</v>
      </c>
      <c r="K16" s="15">
        <v>196</v>
      </c>
      <c r="L16" s="15">
        <v>180</v>
      </c>
      <c r="M16" s="15">
        <v>156</v>
      </c>
      <c r="N16" s="15">
        <v>195</v>
      </c>
      <c r="O16" s="15">
        <v>169</v>
      </c>
      <c r="P16" s="15">
        <v>129</v>
      </c>
      <c r="Q16" s="15">
        <v>192</v>
      </c>
      <c r="R16" s="74">
        <v>218</v>
      </c>
      <c r="S16" s="74">
        <v>205</v>
      </c>
      <c r="T16" s="37">
        <v>148</v>
      </c>
      <c r="U16" s="37">
        <v>165</v>
      </c>
      <c r="V16" s="37">
        <v>155</v>
      </c>
      <c r="W16" s="37">
        <v>125</v>
      </c>
      <c r="X16" s="37"/>
      <c r="Y16" s="37"/>
      <c r="Z16" s="37"/>
      <c r="AA16" s="41">
        <f>SUM(C16:Z16)</f>
        <v>3428</v>
      </c>
      <c r="AB16" s="39">
        <f>AVERAGE(C16:Z16)</f>
        <v>163.23809523809524</v>
      </c>
      <c r="AC16" s="33">
        <v>14</v>
      </c>
      <c r="AD16" s="1"/>
      <c r="AE16" s="11"/>
    </row>
    <row r="17" spans="1:31" ht="15">
      <c r="A17" s="21" t="s">
        <v>43</v>
      </c>
      <c r="B17" s="68" t="s">
        <v>39</v>
      </c>
      <c r="C17" s="73">
        <v>221</v>
      </c>
      <c r="D17" s="15">
        <v>180</v>
      </c>
      <c r="E17" s="15">
        <v>166</v>
      </c>
      <c r="F17" s="15">
        <v>192</v>
      </c>
      <c r="G17" s="15">
        <v>190</v>
      </c>
      <c r="H17" s="15">
        <v>151</v>
      </c>
      <c r="I17" s="15">
        <v>165</v>
      </c>
      <c r="J17" s="15">
        <v>176</v>
      </c>
      <c r="K17" s="15">
        <v>144</v>
      </c>
      <c r="L17" s="15">
        <v>171</v>
      </c>
      <c r="M17" s="15">
        <v>126</v>
      </c>
      <c r="N17" s="15">
        <v>151</v>
      </c>
      <c r="O17" s="15">
        <v>89</v>
      </c>
      <c r="P17" s="15"/>
      <c r="Q17" s="15"/>
      <c r="R17" s="15"/>
      <c r="S17" s="15"/>
      <c r="T17" s="37"/>
      <c r="U17" s="37"/>
      <c r="V17" s="37"/>
      <c r="W17" s="37"/>
      <c r="X17" s="37"/>
      <c r="Y17" s="37"/>
      <c r="Z17" s="37"/>
      <c r="AA17" s="41">
        <f>SUM(C17:Z17)</f>
        <v>2122</v>
      </c>
      <c r="AB17" s="39">
        <f>AVERAGE(C17:Z17)</f>
        <v>163.23076923076923</v>
      </c>
      <c r="AC17" s="33">
        <v>15</v>
      </c>
      <c r="AD17" s="1"/>
      <c r="AE17" s="11"/>
    </row>
    <row r="18" spans="1:31" ht="15">
      <c r="A18" s="21" t="s">
        <v>54</v>
      </c>
      <c r="B18" s="68" t="s">
        <v>31</v>
      </c>
      <c r="C18" s="27">
        <v>174</v>
      </c>
      <c r="D18" s="15">
        <v>145</v>
      </c>
      <c r="E18" s="15">
        <v>143</v>
      </c>
      <c r="F18" s="15">
        <v>195</v>
      </c>
      <c r="G18" s="15">
        <v>161</v>
      </c>
      <c r="H18" s="15">
        <v>170</v>
      </c>
      <c r="I18" s="15">
        <v>172</v>
      </c>
      <c r="J18" s="15">
        <v>136</v>
      </c>
      <c r="K18" s="15">
        <v>144</v>
      </c>
      <c r="L18" s="15">
        <v>193</v>
      </c>
      <c r="M18" s="15">
        <v>180</v>
      </c>
      <c r="N18" s="15">
        <v>148</v>
      </c>
      <c r="O18" s="15">
        <v>164</v>
      </c>
      <c r="P18" s="15">
        <v>149</v>
      </c>
      <c r="Q18" s="15">
        <v>139</v>
      </c>
      <c r="R18" s="15">
        <v>148</v>
      </c>
      <c r="S18" s="15">
        <v>173</v>
      </c>
      <c r="T18" s="84">
        <v>213</v>
      </c>
      <c r="U18" s="37">
        <v>156</v>
      </c>
      <c r="V18" s="37">
        <v>151</v>
      </c>
      <c r="W18" s="37"/>
      <c r="X18" s="37"/>
      <c r="Y18" s="37"/>
      <c r="Z18" s="37"/>
      <c r="AA18" s="41">
        <f>SUM(C18:Z18)</f>
        <v>3254</v>
      </c>
      <c r="AB18" s="39">
        <f>AVERAGE(C18:Z18)</f>
        <v>162.7</v>
      </c>
      <c r="AC18" s="33">
        <v>16</v>
      </c>
      <c r="AD18" s="1"/>
      <c r="AE18" s="11"/>
    </row>
    <row r="19" spans="1:31" ht="15">
      <c r="A19" s="21" t="s">
        <v>62</v>
      </c>
      <c r="B19" s="68" t="s">
        <v>34</v>
      </c>
      <c r="C19" s="27">
        <v>159</v>
      </c>
      <c r="D19" s="76">
        <v>247</v>
      </c>
      <c r="E19" s="15">
        <v>148</v>
      </c>
      <c r="F19" s="15">
        <v>188</v>
      </c>
      <c r="G19" s="15">
        <v>115</v>
      </c>
      <c r="H19" s="15">
        <v>197</v>
      </c>
      <c r="I19" s="15">
        <v>187</v>
      </c>
      <c r="J19" s="15">
        <v>173</v>
      </c>
      <c r="K19" s="15">
        <v>120</v>
      </c>
      <c r="L19" s="15">
        <v>142</v>
      </c>
      <c r="M19" s="15">
        <v>163</v>
      </c>
      <c r="N19" s="15">
        <v>125</v>
      </c>
      <c r="O19" s="15">
        <v>150</v>
      </c>
      <c r="P19" s="15">
        <v>144</v>
      </c>
      <c r="Q19" s="15">
        <v>110</v>
      </c>
      <c r="R19" s="74">
        <v>214</v>
      </c>
      <c r="S19" s="15">
        <v>164</v>
      </c>
      <c r="T19" s="37">
        <v>175</v>
      </c>
      <c r="U19" s="37"/>
      <c r="V19" s="37"/>
      <c r="W19" s="37"/>
      <c r="X19" s="37"/>
      <c r="Y19" s="37"/>
      <c r="Z19" s="37"/>
      <c r="AA19" s="41">
        <f>SUM(C19:Z19)</f>
        <v>2921</v>
      </c>
      <c r="AB19" s="39">
        <f>AVERAGE(C19:Z19)</f>
        <v>162.27777777777777</v>
      </c>
      <c r="AC19" s="33">
        <v>17</v>
      </c>
      <c r="AD19" s="1"/>
      <c r="AE19" s="11"/>
    </row>
    <row r="20" spans="1:31" ht="15">
      <c r="A20" s="21" t="s">
        <v>96</v>
      </c>
      <c r="B20" s="68" t="s">
        <v>39</v>
      </c>
      <c r="C20" s="27">
        <v>162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37"/>
      <c r="U20" s="37"/>
      <c r="V20" s="37"/>
      <c r="W20" s="37"/>
      <c r="X20" s="37"/>
      <c r="Y20" s="37"/>
      <c r="Z20" s="37"/>
      <c r="AA20" s="41">
        <f>SUM(C20:Z20)</f>
        <v>162</v>
      </c>
      <c r="AB20" s="39">
        <f>AVERAGE(C20:Z20)</f>
        <v>162</v>
      </c>
      <c r="AC20" s="33">
        <v>18</v>
      </c>
      <c r="AD20" s="1"/>
      <c r="AE20" s="11"/>
    </row>
    <row r="21" spans="1:31" ht="15">
      <c r="A21" s="21" t="s">
        <v>56</v>
      </c>
      <c r="B21" s="68" t="s">
        <v>41</v>
      </c>
      <c r="C21" s="27">
        <v>123</v>
      </c>
      <c r="D21" s="74">
        <v>219</v>
      </c>
      <c r="E21" s="15">
        <v>129</v>
      </c>
      <c r="F21" s="15">
        <v>160</v>
      </c>
      <c r="G21" s="15">
        <v>189</v>
      </c>
      <c r="H21" s="74">
        <v>212</v>
      </c>
      <c r="I21" s="15">
        <v>144</v>
      </c>
      <c r="J21" s="15">
        <v>121</v>
      </c>
      <c r="K21" s="15">
        <v>183</v>
      </c>
      <c r="L21" s="15">
        <v>139</v>
      </c>
      <c r="M21" s="15">
        <v>153</v>
      </c>
      <c r="N21" s="15">
        <v>172</v>
      </c>
      <c r="O21" s="15"/>
      <c r="P21" s="15"/>
      <c r="Q21" s="15"/>
      <c r="R21" s="15"/>
      <c r="S21" s="15"/>
      <c r="T21" s="37"/>
      <c r="U21" s="37"/>
      <c r="V21" s="37"/>
      <c r="W21" s="37"/>
      <c r="X21" s="37"/>
      <c r="Y21" s="37"/>
      <c r="Z21" s="37"/>
      <c r="AA21" s="41">
        <f>SUM(C21:Z21)</f>
        <v>1944</v>
      </c>
      <c r="AB21" s="39">
        <f>AVERAGE(C21:Z21)</f>
        <v>162</v>
      </c>
      <c r="AC21" s="33">
        <v>19</v>
      </c>
      <c r="AD21" s="1"/>
      <c r="AE21" s="11"/>
    </row>
    <row r="22" spans="1:31" ht="15">
      <c r="A22" s="21" t="s">
        <v>105</v>
      </c>
      <c r="B22" s="68" t="s">
        <v>37</v>
      </c>
      <c r="C22" s="27">
        <v>113</v>
      </c>
      <c r="D22" s="15">
        <v>188</v>
      </c>
      <c r="E22" s="15">
        <v>168</v>
      </c>
      <c r="F22" s="74">
        <v>212</v>
      </c>
      <c r="G22" s="15">
        <v>149</v>
      </c>
      <c r="H22" s="15">
        <v>133</v>
      </c>
      <c r="I22" s="15">
        <v>156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37"/>
      <c r="U22" s="37"/>
      <c r="V22" s="37"/>
      <c r="W22" s="37"/>
      <c r="X22" s="37"/>
      <c r="Y22" s="37"/>
      <c r="Z22" s="37"/>
      <c r="AA22" s="41">
        <f>SUM(C22:Z22)</f>
        <v>1119</v>
      </c>
      <c r="AB22" s="39">
        <f>AVERAGE(C22:Z22)</f>
        <v>159.85714285714286</v>
      </c>
      <c r="AC22" s="33">
        <v>20</v>
      </c>
      <c r="AD22" s="1"/>
      <c r="AE22" s="11"/>
    </row>
    <row r="23" spans="1:31" ht="15">
      <c r="A23" s="21" t="s">
        <v>119</v>
      </c>
      <c r="B23" s="68" t="s">
        <v>31</v>
      </c>
      <c r="C23" s="27">
        <v>171</v>
      </c>
      <c r="D23" s="15">
        <v>135</v>
      </c>
      <c r="E23" s="15">
        <v>168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37"/>
      <c r="U23" s="37"/>
      <c r="V23" s="37"/>
      <c r="W23" s="37"/>
      <c r="X23" s="37"/>
      <c r="Y23" s="37"/>
      <c r="Z23" s="37"/>
      <c r="AA23" s="41">
        <f>SUM(C23:Z23)</f>
        <v>474</v>
      </c>
      <c r="AB23" s="39">
        <f>AVERAGE(C23:Z23)</f>
        <v>158</v>
      </c>
      <c r="AC23" s="33">
        <v>21</v>
      </c>
      <c r="AD23" s="1"/>
      <c r="AE23" s="11"/>
    </row>
    <row r="24" spans="1:31" ht="15">
      <c r="A24" s="21" t="s">
        <v>52</v>
      </c>
      <c r="B24" s="68" t="s">
        <v>30</v>
      </c>
      <c r="C24" s="27">
        <v>133</v>
      </c>
      <c r="D24" s="15">
        <v>140</v>
      </c>
      <c r="E24" s="15">
        <v>173</v>
      </c>
      <c r="F24" s="15">
        <v>138</v>
      </c>
      <c r="G24" s="15">
        <v>132</v>
      </c>
      <c r="H24" s="15">
        <v>105</v>
      </c>
      <c r="I24" s="15">
        <v>158</v>
      </c>
      <c r="J24" s="15">
        <v>161</v>
      </c>
      <c r="K24" s="15">
        <v>158</v>
      </c>
      <c r="L24" s="15">
        <v>166</v>
      </c>
      <c r="M24" s="15">
        <v>168</v>
      </c>
      <c r="N24" s="15">
        <v>140</v>
      </c>
      <c r="O24" s="15">
        <v>169</v>
      </c>
      <c r="P24" s="15">
        <v>169</v>
      </c>
      <c r="Q24" s="15">
        <v>157</v>
      </c>
      <c r="R24" s="15">
        <v>146</v>
      </c>
      <c r="S24" s="74">
        <v>206</v>
      </c>
      <c r="T24" s="37">
        <v>167</v>
      </c>
      <c r="U24" s="37">
        <v>164</v>
      </c>
      <c r="V24" s="84">
        <v>218</v>
      </c>
      <c r="W24" s="37">
        <v>136</v>
      </c>
      <c r="X24" s="37"/>
      <c r="Y24" s="37"/>
      <c r="Z24" s="37"/>
      <c r="AA24" s="41">
        <f>SUM(C24:Z24)</f>
        <v>3304</v>
      </c>
      <c r="AB24" s="39">
        <f>AVERAGE(C24:Z24)</f>
        <v>157.33333333333334</v>
      </c>
      <c r="AC24" s="33">
        <v>22</v>
      </c>
      <c r="AD24" s="1"/>
      <c r="AE24" s="11"/>
    </row>
    <row r="25" spans="1:31" ht="15">
      <c r="A25" s="21" t="s">
        <v>58</v>
      </c>
      <c r="B25" s="68" t="s">
        <v>32</v>
      </c>
      <c r="C25" s="27">
        <v>186</v>
      </c>
      <c r="D25" s="15">
        <v>143</v>
      </c>
      <c r="E25" s="15">
        <v>117</v>
      </c>
      <c r="F25" s="15">
        <v>178</v>
      </c>
      <c r="G25" s="15">
        <v>145</v>
      </c>
      <c r="H25" s="15">
        <v>147</v>
      </c>
      <c r="I25" s="15">
        <v>116</v>
      </c>
      <c r="J25" s="15">
        <v>120</v>
      </c>
      <c r="K25" s="15">
        <v>149</v>
      </c>
      <c r="L25" s="15">
        <v>171</v>
      </c>
      <c r="M25" s="15">
        <v>170</v>
      </c>
      <c r="N25" s="15">
        <v>158</v>
      </c>
      <c r="O25" s="15">
        <v>189</v>
      </c>
      <c r="P25" s="15">
        <v>183</v>
      </c>
      <c r="Q25" s="15">
        <v>168</v>
      </c>
      <c r="R25" s="15">
        <v>186</v>
      </c>
      <c r="S25" s="74">
        <v>200</v>
      </c>
      <c r="T25" s="37">
        <v>137</v>
      </c>
      <c r="U25" s="37">
        <v>127</v>
      </c>
      <c r="V25" s="84">
        <v>201</v>
      </c>
      <c r="W25" s="37">
        <v>104</v>
      </c>
      <c r="X25" s="37"/>
      <c r="Y25" s="37"/>
      <c r="Z25" s="37"/>
      <c r="AA25" s="41">
        <f>SUM(C25:Z25)</f>
        <v>3295</v>
      </c>
      <c r="AB25" s="39">
        <f>AVERAGE(C25:Z25)</f>
        <v>156.9047619047619</v>
      </c>
      <c r="AC25" s="33">
        <v>23</v>
      </c>
      <c r="AD25" s="1"/>
      <c r="AE25" s="11"/>
    </row>
    <row r="26" spans="1:31" ht="15">
      <c r="A26" s="21" t="s">
        <v>72</v>
      </c>
      <c r="B26" s="68" t="s">
        <v>41</v>
      </c>
      <c r="C26" s="27">
        <v>172</v>
      </c>
      <c r="D26" s="15">
        <v>134</v>
      </c>
      <c r="E26" s="15">
        <v>182</v>
      </c>
      <c r="F26" s="15">
        <v>149</v>
      </c>
      <c r="G26" s="15">
        <v>163</v>
      </c>
      <c r="H26" s="15">
        <v>155</v>
      </c>
      <c r="I26" s="15">
        <v>169</v>
      </c>
      <c r="J26" s="15">
        <v>186</v>
      </c>
      <c r="K26" s="15">
        <v>163</v>
      </c>
      <c r="L26" s="15">
        <v>139</v>
      </c>
      <c r="M26" s="15">
        <v>147</v>
      </c>
      <c r="N26" s="15">
        <v>155</v>
      </c>
      <c r="O26" s="15">
        <v>161</v>
      </c>
      <c r="P26" s="74">
        <v>204</v>
      </c>
      <c r="Q26" s="15">
        <v>113</v>
      </c>
      <c r="R26" s="15">
        <v>137</v>
      </c>
      <c r="S26" s="15">
        <v>154</v>
      </c>
      <c r="T26" s="37">
        <v>141</v>
      </c>
      <c r="U26" s="37"/>
      <c r="V26" s="37"/>
      <c r="W26" s="37"/>
      <c r="X26" s="37"/>
      <c r="Y26" s="37"/>
      <c r="Z26" s="37"/>
      <c r="AA26" s="41">
        <f>SUM(C26:Z26)</f>
        <v>2824</v>
      </c>
      <c r="AB26" s="39">
        <f>AVERAGE(C26:Z26)</f>
        <v>156.88888888888889</v>
      </c>
      <c r="AC26" s="33">
        <v>24</v>
      </c>
      <c r="AD26" s="1"/>
      <c r="AE26" s="11"/>
    </row>
    <row r="27" spans="1:31" ht="15">
      <c r="A27" s="21" t="s">
        <v>61</v>
      </c>
      <c r="B27" s="68" t="s">
        <v>37</v>
      </c>
      <c r="C27" s="27">
        <v>188</v>
      </c>
      <c r="D27" s="15">
        <v>190</v>
      </c>
      <c r="E27" s="15">
        <v>123</v>
      </c>
      <c r="F27" s="15">
        <v>137</v>
      </c>
      <c r="G27" s="15">
        <v>133</v>
      </c>
      <c r="H27" s="15">
        <v>134</v>
      </c>
      <c r="I27" s="15">
        <v>160</v>
      </c>
      <c r="J27" s="15">
        <v>170</v>
      </c>
      <c r="K27" s="15">
        <v>115</v>
      </c>
      <c r="L27" s="15">
        <v>171</v>
      </c>
      <c r="M27" s="15">
        <v>143</v>
      </c>
      <c r="N27" s="15">
        <v>160</v>
      </c>
      <c r="O27" s="15">
        <v>157</v>
      </c>
      <c r="P27" s="15">
        <v>171</v>
      </c>
      <c r="Q27" s="15">
        <v>171</v>
      </c>
      <c r="R27" s="15">
        <v>180</v>
      </c>
      <c r="S27" s="15"/>
      <c r="T27" s="37"/>
      <c r="U27" s="37"/>
      <c r="V27" s="37"/>
      <c r="W27" s="37"/>
      <c r="X27" s="37"/>
      <c r="Y27" s="37"/>
      <c r="Z27" s="37"/>
      <c r="AA27" s="41">
        <f>SUM(C27:Z27)</f>
        <v>2503</v>
      </c>
      <c r="AB27" s="39">
        <f>AVERAGE(C27:Z27)</f>
        <v>156.4375</v>
      </c>
      <c r="AC27" s="33">
        <v>25</v>
      </c>
      <c r="AD27" s="1"/>
      <c r="AE27" s="11"/>
    </row>
    <row r="28" spans="1:31" ht="15">
      <c r="A28" s="21" t="s">
        <v>60</v>
      </c>
      <c r="B28" s="68" t="s">
        <v>36</v>
      </c>
      <c r="C28" s="27">
        <v>164</v>
      </c>
      <c r="D28" s="15">
        <v>170</v>
      </c>
      <c r="E28" s="15">
        <v>149</v>
      </c>
      <c r="F28" s="15">
        <v>164</v>
      </c>
      <c r="G28" s="15">
        <v>139</v>
      </c>
      <c r="H28" s="15">
        <v>198</v>
      </c>
      <c r="I28" s="15">
        <v>127</v>
      </c>
      <c r="J28" s="15">
        <v>147</v>
      </c>
      <c r="K28" s="15">
        <v>152</v>
      </c>
      <c r="L28" s="15">
        <v>174</v>
      </c>
      <c r="M28" s="15">
        <v>163</v>
      </c>
      <c r="N28" s="15">
        <v>139</v>
      </c>
      <c r="O28" s="15">
        <v>117</v>
      </c>
      <c r="P28" s="15">
        <v>141</v>
      </c>
      <c r="Q28" s="15">
        <v>174</v>
      </c>
      <c r="R28" s="74">
        <v>225</v>
      </c>
      <c r="S28" s="15">
        <v>156</v>
      </c>
      <c r="T28" s="37">
        <v>161</v>
      </c>
      <c r="U28" s="37">
        <v>123</v>
      </c>
      <c r="V28" s="37">
        <v>165</v>
      </c>
      <c r="W28" s="37">
        <v>156</v>
      </c>
      <c r="X28" s="37">
        <v>113</v>
      </c>
      <c r="Y28" s="37"/>
      <c r="Z28" s="37"/>
      <c r="AA28" s="41">
        <f>SUM(C28:Z28)</f>
        <v>3417</v>
      </c>
      <c r="AB28" s="39">
        <f>AVERAGE(C28:Z28)</f>
        <v>155.3181818181818</v>
      </c>
      <c r="AC28" s="33">
        <v>26</v>
      </c>
      <c r="AD28" s="1"/>
      <c r="AE28" s="11"/>
    </row>
    <row r="29" spans="1:31" ht="15">
      <c r="A29" s="21" t="s">
        <v>65</v>
      </c>
      <c r="B29" s="68" t="s">
        <v>32</v>
      </c>
      <c r="C29" s="27">
        <v>124</v>
      </c>
      <c r="D29" s="15">
        <v>185</v>
      </c>
      <c r="E29" s="15">
        <v>189</v>
      </c>
      <c r="F29" s="15">
        <v>152</v>
      </c>
      <c r="G29" s="15">
        <v>168</v>
      </c>
      <c r="H29" s="15">
        <v>148</v>
      </c>
      <c r="I29" s="15">
        <v>163</v>
      </c>
      <c r="J29" s="15">
        <v>145</v>
      </c>
      <c r="K29" s="15">
        <v>157</v>
      </c>
      <c r="L29" s="15">
        <v>121</v>
      </c>
      <c r="M29" s="15">
        <v>177</v>
      </c>
      <c r="N29" s="15">
        <v>168</v>
      </c>
      <c r="O29" s="15">
        <v>103</v>
      </c>
      <c r="P29" s="15">
        <v>157</v>
      </c>
      <c r="Q29" s="15">
        <v>170</v>
      </c>
      <c r="R29" s="15"/>
      <c r="S29" s="15"/>
      <c r="T29" s="37"/>
      <c r="U29" s="37"/>
      <c r="V29" s="37"/>
      <c r="W29" s="37"/>
      <c r="X29" s="37"/>
      <c r="Y29" s="37"/>
      <c r="Z29" s="37"/>
      <c r="AA29" s="41">
        <f>SUM(C29:Z29)</f>
        <v>2327</v>
      </c>
      <c r="AB29" s="39">
        <f>AVERAGE(C29:Z29)</f>
        <v>155.13333333333333</v>
      </c>
      <c r="AC29" s="33">
        <v>27</v>
      </c>
      <c r="AD29" s="1"/>
      <c r="AE29" s="11"/>
    </row>
    <row r="30" spans="1:31" ht="15">
      <c r="A30" s="21" t="s">
        <v>66</v>
      </c>
      <c r="B30" s="68" t="s">
        <v>38</v>
      </c>
      <c r="C30" s="27">
        <v>157</v>
      </c>
      <c r="D30" s="15">
        <v>143</v>
      </c>
      <c r="E30" s="15">
        <v>119</v>
      </c>
      <c r="F30" s="15">
        <v>154</v>
      </c>
      <c r="G30" s="15">
        <v>189</v>
      </c>
      <c r="H30" s="15">
        <v>155</v>
      </c>
      <c r="I30" s="15">
        <v>148</v>
      </c>
      <c r="J30" s="15">
        <v>148</v>
      </c>
      <c r="K30" s="15">
        <v>158</v>
      </c>
      <c r="L30" s="15"/>
      <c r="M30" s="15"/>
      <c r="N30" s="15"/>
      <c r="O30" s="15"/>
      <c r="P30" s="15"/>
      <c r="Q30" s="15"/>
      <c r="R30" s="15"/>
      <c r="S30" s="15"/>
      <c r="T30" s="37"/>
      <c r="U30" s="37"/>
      <c r="V30" s="37"/>
      <c r="W30" s="37"/>
      <c r="X30" s="37"/>
      <c r="Y30" s="37"/>
      <c r="Z30" s="37"/>
      <c r="AA30" s="41">
        <f>SUM(C30:Z30)</f>
        <v>1371</v>
      </c>
      <c r="AB30" s="39">
        <f>AVERAGE(C30:Z30)</f>
        <v>152.33333333333334</v>
      </c>
      <c r="AC30" s="33">
        <v>28</v>
      </c>
      <c r="AD30" s="1"/>
      <c r="AE30" s="11"/>
    </row>
    <row r="31" spans="1:31" ht="15">
      <c r="A31" s="21" t="s">
        <v>74</v>
      </c>
      <c r="B31" s="68" t="s">
        <v>90</v>
      </c>
      <c r="C31" s="27">
        <v>175</v>
      </c>
      <c r="D31" s="15">
        <v>135</v>
      </c>
      <c r="E31" s="15">
        <v>147</v>
      </c>
      <c r="F31" s="15">
        <v>182</v>
      </c>
      <c r="G31" s="15">
        <v>157</v>
      </c>
      <c r="H31" s="15">
        <v>154</v>
      </c>
      <c r="I31" s="15">
        <v>140</v>
      </c>
      <c r="J31" s="15">
        <v>147</v>
      </c>
      <c r="K31" s="15">
        <v>149</v>
      </c>
      <c r="L31" s="15">
        <v>130</v>
      </c>
      <c r="M31" s="15">
        <v>161</v>
      </c>
      <c r="N31" s="74">
        <v>208</v>
      </c>
      <c r="O31" s="15">
        <v>186</v>
      </c>
      <c r="P31" s="15">
        <v>121</v>
      </c>
      <c r="Q31" s="15">
        <v>162</v>
      </c>
      <c r="R31" s="15">
        <v>142</v>
      </c>
      <c r="S31" s="15">
        <v>121</v>
      </c>
      <c r="T31" s="37">
        <v>190</v>
      </c>
      <c r="U31" s="37">
        <v>136</v>
      </c>
      <c r="V31" s="84">
        <v>202</v>
      </c>
      <c r="W31" s="37">
        <v>118</v>
      </c>
      <c r="X31" s="37">
        <v>126</v>
      </c>
      <c r="Y31" s="37">
        <v>128</v>
      </c>
      <c r="Z31" s="37">
        <v>137</v>
      </c>
      <c r="AA31" s="41">
        <f>SUM(C31:Z31)</f>
        <v>3654</v>
      </c>
      <c r="AB31" s="39">
        <f>AVERAGE(C31:Z31)</f>
        <v>152.25</v>
      </c>
      <c r="AC31" s="33">
        <v>29</v>
      </c>
      <c r="AD31" s="1"/>
      <c r="AE31" s="11"/>
    </row>
    <row r="32" spans="1:31" ht="15">
      <c r="A32" s="21" t="s">
        <v>118</v>
      </c>
      <c r="B32" s="68" t="s">
        <v>40</v>
      </c>
      <c r="C32" s="27">
        <v>137</v>
      </c>
      <c r="D32" s="15">
        <v>162</v>
      </c>
      <c r="E32" s="15">
        <v>167</v>
      </c>
      <c r="F32" s="15">
        <v>145</v>
      </c>
      <c r="G32" s="15">
        <v>150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37"/>
      <c r="U32" s="37"/>
      <c r="V32" s="37"/>
      <c r="W32" s="37"/>
      <c r="X32" s="37"/>
      <c r="Y32" s="37"/>
      <c r="Z32" s="37"/>
      <c r="AA32" s="41">
        <f>SUM(C32:Z32)</f>
        <v>761</v>
      </c>
      <c r="AB32" s="39">
        <f>AVERAGE(C32:Z32)</f>
        <v>152.2</v>
      </c>
      <c r="AC32" s="33">
        <v>30</v>
      </c>
      <c r="AD32" s="1"/>
      <c r="AE32" s="11"/>
    </row>
    <row r="33" spans="1:31" ht="15">
      <c r="A33" s="21" t="s">
        <v>69</v>
      </c>
      <c r="B33" s="68" t="s">
        <v>34</v>
      </c>
      <c r="C33" s="27">
        <v>138</v>
      </c>
      <c r="D33" s="15">
        <v>155</v>
      </c>
      <c r="E33" s="15">
        <v>162</v>
      </c>
      <c r="F33" s="15">
        <v>166</v>
      </c>
      <c r="G33" s="15">
        <v>134</v>
      </c>
      <c r="H33" s="15">
        <v>155</v>
      </c>
      <c r="I33" s="15">
        <v>156</v>
      </c>
      <c r="J33" s="15">
        <v>156</v>
      </c>
      <c r="K33" s="74">
        <v>218</v>
      </c>
      <c r="L33" s="15">
        <v>161</v>
      </c>
      <c r="M33" s="15">
        <v>180</v>
      </c>
      <c r="N33" s="15">
        <v>154</v>
      </c>
      <c r="O33" s="15">
        <v>147</v>
      </c>
      <c r="P33" s="15">
        <v>142</v>
      </c>
      <c r="Q33" s="15">
        <v>124</v>
      </c>
      <c r="R33" s="15">
        <v>84</v>
      </c>
      <c r="S33" s="15"/>
      <c r="T33" s="37"/>
      <c r="U33" s="37"/>
      <c r="V33" s="37"/>
      <c r="W33" s="37"/>
      <c r="X33" s="37"/>
      <c r="Y33" s="37"/>
      <c r="Z33" s="37"/>
      <c r="AA33" s="41">
        <f>SUM(C33:Z33)</f>
        <v>2432</v>
      </c>
      <c r="AB33" s="39">
        <f>AVERAGE(C33:Z33)</f>
        <v>152</v>
      </c>
      <c r="AC33" s="33">
        <v>31</v>
      </c>
      <c r="AD33" s="1"/>
      <c r="AE33" s="11"/>
    </row>
    <row r="34" spans="1:31" ht="15">
      <c r="A34" s="21" t="s">
        <v>57</v>
      </c>
      <c r="B34" s="68" t="s">
        <v>36</v>
      </c>
      <c r="C34" s="27">
        <v>164</v>
      </c>
      <c r="D34" s="15">
        <v>167</v>
      </c>
      <c r="E34" s="15">
        <v>153</v>
      </c>
      <c r="F34" s="15">
        <v>155</v>
      </c>
      <c r="G34" s="15">
        <v>138</v>
      </c>
      <c r="H34" s="15">
        <v>146</v>
      </c>
      <c r="I34" s="15">
        <v>168</v>
      </c>
      <c r="J34" s="15">
        <v>133</v>
      </c>
      <c r="K34" s="15">
        <v>155</v>
      </c>
      <c r="L34" s="15">
        <v>134</v>
      </c>
      <c r="M34" s="15">
        <v>146</v>
      </c>
      <c r="N34" s="15">
        <v>153</v>
      </c>
      <c r="O34" s="74">
        <v>207</v>
      </c>
      <c r="P34" s="15">
        <v>114</v>
      </c>
      <c r="Q34" s="15">
        <v>156</v>
      </c>
      <c r="R34" s="15">
        <v>128</v>
      </c>
      <c r="S34" s="15">
        <v>162</v>
      </c>
      <c r="T34" s="37"/>
      <c r="U34" s="37"/>
      <c r="V34" s="37"/>
      <c r="W34" s="37"/>
      <c r="X34" s="37"/>
      <c r="Y34" s="37"/>
      <c r="Z34" s="37"/>
      <c r="AA34" s="41">
        <f>SUM(C34:Z34)</f>
        <v>2579</v>
      </c>
      <c r="AB34" s="39">
        <f>AVERAGE(C34:Z34)</f>
        <v>151.7058823529412</v>
      </c>
      <c r="AC34" s="33">
        <v>32</v>
      </c>
      <c r="AD34" s="1"/>
      <c r="AE34" s="11"/>
    </row>
    <row r="35" spans="1:31" ht="15">
      <c r="A35" s="21" t="s">
        <v>64</v>
      </c>
      <c r="B35" s="68" t="s">
        <v>38</v>
      </c>
      <c r="C35" s="27">
        <v>110</v>
      </c>
      <c r="D35" s="15">
        <v>119</v>
      </c>
      <c r="E35" s="15">
        <v>208</v>
      </c>
      <c r="F35" s="15">
        <v>227</v>
      </c>
      <c r="G35" s="15">
        <v>144</v>
      </c>
      <c r="H35" s="15">
        <v>126</v>
      </c>
      <c r="I35" s="15">
        <v>182</v>
      </c>
      <c r="J35" s="15">
        <v>129</v>
      </c>
      <c r="K35" s="15">
        <v>139</v>
      </c>
      <c r="L35" s="15">
        <v>161</v>
      </c>
      <c r="M35" s="15">
        <v>192</v>
      </c>
      <c r="N35" s="15">
        <v>155</v>
      </c>
      <c r="O35" s="15">
        <v>173</v>
      </c>
      <c r="P35" s="15">
        <v>150</v>
      </c>
      <c r="Q35" s="15">
        <v>133</v>
      </c>
      <c r="R35" s="15">
        <v>146</v>
      </c>
      <c r="S35" s="15">
        <v>129</v>
      </c>
      <c r="T35" s="37">
        <v>147</v>
      </c>
      <c r="U35" s="37">
        <v>160</v>
      </c>
      <c r="V35" s="37">
        <v>138</v>
      </c>
      <c r="W35" s="37">
        <v>148</v>
      </c>
      <c r="X35" s="37">
        <v>118</v>
      </c>
      <c r="Y35" s="37">
        <v>151</v>
      </c>
      <c r="Z35" s="37"/>
      <c r="AA35" s="41">
        <f>SUM(C35:Z35)</f>
        <v>3485</v>
      </c>
      <c r="AB35" s="39">
        <f>AVERAGE(C35:Z35)</f>
        <v>151.52173913043478</v>
      </c>
      <c r="AC35" s="33">
        <v>33</v>
      </c>
      <c r="AD35" s="1"/>
      <c r="AE35" s="11"/>
    </row>
    <row r="36" spans="1:31" ht="15">
      <c r="A36" s="21" t="s">
        <v>68</v>
      </c>
      <c r="B36" s="68" t="s">
        <v>41</v>
      </c>
      <c r="C36" s="27">
        <v>162</v>
      </c>
      <c r="D36" s="15">
        <v>162</v>
      </c>
      <c r="E36" s="15">
        <v>164</v>
      </c>
      <c r="F36" s="15">
        <v>161</v>
      </c>
      <c r="G36" s="15">
        <v>138</v>
      </c>
      <c r="H36" s="15">
        <v>172</v>
      </c>
      <c r="I36" s="15">
        <v>167</v>
      </c>
      <c r="J36" s="15">
        <v>140</v>
      </c>
      <c r="K36" s="15">
        <v>135</v>
      </c>
      <c r="L36" s="15">
        <v>165</v>
      </c>
      <c r="M36" s="15">
        <v>118</v>
      </c>
      <c r="N36" s="15">
        <v>155</v>
      </c>
      <c r="O36" s="15">
        <v>113</v>
      </c>
      <c r="P36" s="15">
        <v>155</v>
      </c>
      <c r="Q36" s="15"/>
      <c r="R36" s="15"/>
      <c r="S36" s="15"/>
      <c r="T36" s="37"/>
      <c r="U36" s="37"/>
      <c r="V36" s="37"/>
      <c r="W36" s="37"/>
      <c r="X36" s="37"/>
      <c r="Y36" s="37"/>
      <c r="Z36" s="37"/>
      <c r="AA36" s="41">
        <f>SUM(C36:Z36)</f>
        <v>2107</v>
      </c>
      <c r="AB36" s="39">
        <f>AVERAGE(C36:Z36)</f>
        <v>150.5</v>
      </c>
      <c r="AC36" s="33">
        <v>34</v>
      </c>
      <c r="AD36" s="1"/>
      <c r="AE36" s="11"/>
    </row>
    <row r="37" spans="1:31" ht="15">
      <c r="A37" s="21" t="s">
        <v>55</v>
      </c>
      <c r="B37" s="68" t="s">
        <v>37</v>
      </c>
      <c r="C37" s="27">
        <v>151</v>
      </c>
      <c r="D37" s="15">
        <v>181</v>
      </c>
      <c r="E37" s="15">
        <v>160</v>
      </c>
      <c r="F37" s="15">
        <v>156</v>
      </c>
      <c r="G37" s="15">
        <v>130</v>
      </c>
      <c r="H37" s="15">
        <v>126</v>
      </c>
      <c r="I37" s="15">
        <v>150</v>
      </c>
      <c r="J37" s="15">
        <v>149</v>
      </c>
      <c r="K37" s="15">
        <v>124</v>
      </c>
      <c r="L37" s="15">
        <v>166</v>
      </c>
      <c r="M37" s="15">
        <v>168</v>
      </c>
      <c r="N37" s="15">
        <v>159</v>
      </c>
      <c r="O37" s="15">
        <v>151</v>
      </c>
      <c r="P37" s="15">
        <v>132</v>
      </c>
      <c r="Q37" s="15">
        <v>154</v>
      </c>
      <c r="R37" s="15"/>
      <c r="S37" s="15"/>
      <c r="T37" s="37"/>
      <c r="U37" s="37"/>
      <c r="V37" s="37"/>
      <c r="W37" s="37"/>
      <c r="X37" s="37"/>
      <c r="Y37" s="37"/>
      <c r="Z37" s="37"/>
      <c r="AA37" s="41">
        <f>SUM(C37:Z37)</f>
        <v>2257</v>
      </c>
      <c r="AB37" s="39">
        <f>AVERAGE(C37:Z37)</f>
        <v>150.46666666666667</v>
      </c>
      <c r="AC37" s="33">
        <v>35</v>
      </c>
      <c r="AD37" s="1"/>
      <c r="AE37" s="11"/>
    </row>
    <row r="38" spans="1:31" ht="15">
      <c r="A38" s="21" t="s">
        <v>86</v>
      </c>
      <c r="B38" s="68" t="s">
        <v>40</v>
      </c>
      <c r="C38" s="27">
        <v>129</v>
      </c>
      <c r="D38" s="15">
        <v>129</v>
      </c>
      <c r="E38" s="15">
        <v>132</v>
      </c>
      <c r="F38" s="15">
        <v>160</v>
      </c>
      <c r="G38" s="15">
        <v>182</v>
      </c>
      <c r="H38" s="15">
        <v>147</v>
      </c>
      <c r="I38" s="15">
        <v>168</v>
      </c>
      <c r="J38" s="15">
        <v>148</v>
      </c>
      <c r="K38" s="15">
        <v>156</v>
      </c>
      <c r="L38" s="15">
        <v>189</v>
      </c>
      <c r="M38" s="15">
        <v>125</v>
      </c>
      <c r="N38" s="15">
        <v>161</v>
      </c>
      <c r="O38" s="15">
        <v>125</v>
      </c>
      <c r="P38" s="15">
        <v>163</v>
      </c>
      <c r="Q38" s="15">
        <v>196</v>
      </c>
      <c r="R38" s="15">
        <v>152</v>
      </c>
      <c r="S38" s="15">
        <v>157</v>
      </c>
      <c r="T38" s="37">
        <v>145</v>
      </c>
      <c r="U38" s="37">
        <v>168</v>
      </c>
      <c r="V38" s="37">
        <v>142</v>
      </c>
      <c r="W38" s="37">
        <v>123</v>
      </c>
      <c r="X38" s="37">
        <v>102</v>
      </c>
      <c r="Y38" s="37"/>
      <c r="Z38" s="37"/>
      <c r="AA38" s="41">
        <f>SUM(C38:Z38)</f>
        <v>3299</v>
      </c>
      <c r="AB38" s="39">
        <f>AVERAGE(C38:Z38)</f>
        <v>149.95454545454547</v>
      </c>
      <c r="AC38" s="33">
        <v>36</v>
      </c>
      <c r="AD38" s="1"/>
      <c r="AE38" s="11"/>
    </row>
    <row r="39" spans="1:31" ht="15">
      <c r="A39" s="21" t="s">
        <v>63</v>
      </c>
      <c r="B39" s="68" t="s">
        <v>34</v>
      </c>
      <c r="C39" s="28">
        <v>143</v>
      </c>
      <c r="D39" s="16">
        <v>127</v>
      </c>
      <c r="E39" s="16">
        <v>179</v>
      </c>
      <c r="F39" s="16">
        <v>150</v>
      </c>
      <c r="G39" s="16">
        <v>116</v>
      </c>
      <c r="H39" s="16">
        <v>134</v>
      </c>
      <c r="I39" s="16">
        <v>135</v>
      </c>
      <c r="J39" s="87">
        <v>200</v>
      </c>
      <c r="K39" s="16">
        <v>190</v>
      </c>
      <c r="L39" s="16">
        <v>176</v>
      </c>
      <c r="M39" s="16">
        <v>170</v>
      </c>
      <c r="N39" s="16">
        <v>125</v>
      </c>
      <c r="O39" s="16">
        <v>139</v>
      </c>
      <c r="P39" s="16">
        <v>155</v>
      </c>
      <c r="Q39" s="16">
        <v>129</v>
      </c>
      <c r="R39" s="16">
        <v>140</v>
      </c>
      <c r="S39" s="16">
        <v>131</v>
      </c>
      <c r="T39" s="36">
        <v>139</v>
      </c>
      <c r="U39" s="36"/>
      <c r="V39" s="36"/>
      <c r="W39" s="36"/>
      <c r="X39" s="36"/>
      <c r="Y39" s="36"/>
      <c r="Z39" s="36"/>
      <c r="AA39" s="40">
        <f>SUM(C39:Z39)</f>
        <v>2678</v>
      </c>
      <c r="AB39" s="38">
        <f>AVERAGE(C39:Z39)</f>
        <v>148.77777777777777</v>
      </c>
      <c r="AC39" s="34">
        <v>37</v>
      </c>
      <c r="AD39" s="1"/>
      <c r="AE39" s="11"/>
    </row>
    <row r="40" spans="1:31" ht="15">
      <c r="A40" s="22" t="s">
        <v>87</v>
      </c>
      <c r="B40" s="69" t="s">
        <v>40</v>
      </c>
      <c r="C40" s="27">
        <v>175</v>
      </c>
      <c r="D40" s="15">
        <v>131</v>
      </c>
      <c r="E40" s="15">
        <v>133</v>
      </c>
      <c r="F40" s="74">
        <v>220</v>
      </c>
      <c r="G40" s="15">
        <v>136</v>
      </c>
      <c r="H40" s="15">
        <v>163</v>
      </c>
      <c r="I40" s="15">
        <v>171</v>
      </c>
      <c r="J40" s="74">
        <v>213</v>
      </c>
      <c r="K40" s="15">
        <v>143</v>
      </c>
      <c r="L40" s="15">
        <v>122</v>
      </c>
      <c r="M40" s="15">
        <v>166</v>
      </c>
      <c r="N40" s="15">
        <v>124</v>
      </c>
      <c r="O40" s="15">
        <v>111</v>
      </c>
      <c r="P40" s="15">
        <v>108</v>
      </c>
      <c r="Q40" s="15">
        <v>161</v>
      </c>
      <c r="R40" s="15">
        <v>144</v>
      </c>
      <c r="S40" s="15">
        <v>159</v>
      </c>
      <c r="T40" s="37">
        <v>148</v>
      </c>
      <c r="U40" s="37">
        <v>154</v>
      </c>
      <c r="V40" s="37">
        <v>109</v>
      </c>
      <c r="W40" s="37">
        <v>126</v>
      </c>
      <c r="X40" s="37"/>
      <c r="Y40" s="37"/>
      <c r="Z40" s="37"/>
      <c r="AA40" s="41">
        <f>SUM(C40:Z40)</f>
        <v>3117</v>
      </c>
      <c r="AB40" s="39">
        <f>AVERAGE(C40:Z40)</f>
        <v>148.42857142857142</v>
      </c>
      <c r="AC40" s="33">
        <v>38</v>
      </c>
      <c r="AD40" s="1"/>
      <c r="AE40" s="11"/>
    </row>
    <row r="41" spans="1:31" ht="15">
      <c r="A41" s="21" t="s">
        <v>70</v>
      </c>
      <c r="B41" s="68" t="s">
        <v>31</v>
      </c>
      <c r="C41" s="28">
        <v>130</v>
      </c>
      <c r="D41" s="16">
        <v>134</v>
      </c>
      <c r="E41" s="16">
        <v>125</v>
      </c>
      <c r="F41" s="16">
        <v>163</v>
      </c>
      <c r="G41" s="16">
        <v>141</v>
      </c>
      <c r="H41" s="87">
        <v>205</v>
      </c>
      <c r="I41" s="16">
        <v>110</v>
      </c>
      <c r="J41" s="16">
        <v>161</v>
      </c>
      <c r="K41" s="16">
        <v>147</v>
      </c>
      <c r="L41" s="16">
        <v>141</v>
      </c>
      <c r="M41" s="16">
        <v>171</v>
      </c>
      <c r="N41" s="16">
        <v>150</v>
      </c>
      <c r="O41" s="16"/>
      <c r="P41" s="16"/>
      <c r="Q41" s="16"/>
      <c r="R41" s="16"/>
      <c r="S41" s="16"/>
      <c r="T41" s="36"/>
      <c r="U41" s="36"/>
      <c r="V41" s="36"/>
      <c r="W41" s="36"/>
      <c r="X41" s="36"/>
      <c r="Y41" s="36"/>
      <c r="Z41" s="36"/>
      <c r="AA41" s="40">
        <f>SUM(C41:Z41)</f>
        <v>1778</v>
      </c>
      <c r="AB41" s="39">
        <f>AVERAGE(C41:Z41)</f>
        <v>148.16666666666666</v>
      </c>
      <c r="AC41" s="34">
        <v>39</v>
      </c>
      <c r="AD41" s="1"/>
      <c r="AE41" s="17"/>
    </row>
    <row r="42" spans="1:31" ht="15">
      <c r="A42" s="22" t="s">
        <v>71</v>
      </c>
      <c r="B42" s="69" t="s">
        <v>37</v>
      </c>
      <c r="C42" s="28">
        <v>141</v>
      </c>
      <c r="D42" s="16">
        <v>150</v>
      </c>
      <c r="E42" s="87">
        <v>220</v>
      </c>
      <c r="F42" s="16">
        <v>160</v>
      </c>
      <c r="G42" s="16">
        <v>123</v>
      </c>
      <c r="H42" s="16">
        <v>98</v>
      </c>
      <c r="I42" s="16">
        <v>154</v>
      </c>
      <c r="J42" s="16">
        <v>137</v>
      </c>
      <c r="K42" s="16">
        <v>175</v>
      </c>
      <c r="L42" s="16">
        <v>163</v>
      </c>
      <c r="M42" s="16">
        <v>120</v>
      </c>
      <c r="N42" s="16">
        <v>169</v>
      </c>
      <c r="O42" s="16">
        <v>149</v>
      </c>
      <c r="P42" s="16">
        <v>149</v>
      </c>
      <c r="Q42" s="16">
        <v>152</v>
      </c>
      <c r="R42" s="16">
        <v>144</v>
      </c>
      <c r="S42" s="16">
        <v>170</v>
      </c>
      <c r="T42" s="36">
        <v>109</v>
      </c>
      <c r="U42" s="36">
        <v>134</v>
      </c>
      <c r="V42" s="36">
        <v>158</v>
      </c>
      <c r="W42" s="36">
        <v>154</v>
      </c>
      <c r="X42" s="36">
        <v>143</v>
      </c>
      <c r="Y42" s="36">
        <v>121</v>
      </c>
      <c r="Z42" s="36"/>
      <c r="AA42" s="40">
        <f>SUM(C42:Z42)</f>
        <v>3393</v>
      </c>
      <c r="AB42" s="38">
        <f>AVERAGE(C42:Z42)</f>
        <v>147.52173913043478</v>
      </c>
      <c r="AC42" s="34">
        <v>40</v>
      </c>
      <c r="AD42" s="1"/>
      <c r="AE42" s="17"/>
    </row>
    <row r="43" spans="1:31" ht="15">
      <c r="A43" s="22" t="s">
        <v>92</v>
      </c>
      <c r="B43" s="69" t="s">
        <v>35</v>
      </c>
      <c r="C43" s="27">
        <v>147</v>
      </c>
      <c r="D43" s="15">
        <v>153</v>
      </c>
      <c r="E43" s="15">
        <v>141</v>
      </c>
      <c r="F43" s="15">
        <v>164</v>
      </c>
      <c r="G43" s="15">
        <v>134</v>
      </c>
      <c r="H43" s="15">
        <v>134</v>
      </c>
      <c r="I43" s="15">
        <v>149</v>
      </c>
      <c r="J43" s="15">
        <v>118</v>
      </c>
      <c r="K43" s="15">
        <v>158</v>
      </c>
      <c r="L43" s="15">
        <v>129</v>
      </c>
      <c r="M43" s="15">
        <v>142</v>
      </c>
      <c r="N43" s="15">
        <v>165</v>
      </c>
      <c r="O43" s="15">
        <v>166</v>
      </c>
      <c r="P43" s="15">
        <v>143</v>
      </c>
      <c r="Q43" s="15">
        <v>136</v>
      </c>
      <c r="R43" s="15">
        <v>170</v>
      </c>
      <c r="S43" s="15"/>
      <c r="T43" s="37"/>
      <c r="U43" s="37"/>
      <c r="V43" s="37"/>
      <c r="W43" s="37"/>
      <c r="X43" s="37"/>
      <c r="Y43" s="37"/>
      <c r="Z43" s="37"/>
      <c r="AA43" s="41">
        <f>SUM(C43:Z43)</f>
        <v>2349</v>
      </c>
      <c r="AB43" s="38">
        <f>AVERAGE(C43:Z43)</f>
        <v>146.8125</v>
      </c>
      <c r="AC43" s="33">
        <v>41</v>
      </c>
      <c r="AD43" s="1"/>
      <c r="AE43" s="11"/>
    </row>
    <row r="44" spans="1:31" ht="15">
      <c r="A44" s="21" t="s">
        <v>73</v>
      </c>
      <c r="B44" s="68" t="s">
        <v>32</v>
      </c>
      <c r="C44" s="27">
        <v>149</v>
      </c>
      <c r="D44" s="15">
        <v>160</v>
      </c>
      <c r="E44" s="15">
        <v>191</v>
      </c>
      <c r="F44" s="15">
        <v>144</v>
      </c>
      <c r="G44" s="15">
        <v>125</v>
      </c>
      <c r="H44" s="15">
        <v>163</v>
      </c>
      <c r="I44" s="15">
        <v>152</v>
      </c>
      <c r="J44" s="15">
        <v>137</v>
      </c>
      <c r="K44" s="15">
        <v>144</v>
      </c>
      <c r="L44" s="15">
        <v>117</v>
      </c>
      <c r="M44" s="15">
        <v>129</v>
      </c>
      <c r="N44" s="15"/>
      <c r="O44" s="15"/>
      <c r="P44" s="15"/>
      <c r="Q44" s="15"/>
      <c r="R44" s="15"/>
      <c r="S44" s="15"/>
      <c r="T44" s="37"/>
      <c r="U44" s="37"/>
      <c r="V44" s="37"/>
      <c r="W44" s="37"/>
      <c r="X44" s="37"/>
      <c r="Y44" s="37"/>
      <c r="Z44" s="37"/>
      <c r="AA44" s="41">
        <f>SUM(C44:Z44)</f>
        <v>1611</v>
      </c>
      <c r="AB44" s="38">
        <f>AVERAGE(C44:Z44)</f>
        <v>146.45454545454547</v>
      </c>
      <c r="AC44" s="33">
        <v>42</v>
      </c>
      <c r="AD44" s="1"/>
      <c r="AE44" s="11"/>
    </row>
    <row r="45" spans="1:31" ht="15">
      <c r="A45" s="21" t="s">
        <v>104</v>
      </c>
      <c r="B45" s="68" t="s">
        <v>37</v>
      </c>
      <c r="C45" s="27">
        <v>126</v>
      </c>
      <c r="D45" s="15">
        <v>153</v>
      </c>
      <c r="E45" s="15">
        <v>135</v>
      </c>
      <c r="F45" s="15">
        <v>161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37"/>
      <c r="U45" s="37"/>
      <c r="V45" s="37"/>
      <c r="W45" s="37"/>
      <c r="X45" s="37"/>
      <c r="Y45" s="37"/>
      <c r="Z45" s="37"/>
      <c r="AA45" s="41">
        <f>SUM(C45:Z45)</f>
        <v>575</v>
      </c>
      <c r="AB45" s="38">
        <f>AVERAGE(C45:Z45)</f>
        <v>143.75</v>
      </c>
      <c r="AC45" s="33">
        <v>43</v>
      </c>
      <c r="AD45" s="1"/>
      <c r="AE45" s="11"/>
    </row>
    <row r="46" spans="1:31" ht="15">
      <c r="A46" s="21" t="s">
        <v>94</v>
      </c>
      <c r="B46" s="68" t="s">
        <v>31</v>
      </c>
      <c r="C46" s="27">
        <v>137</v>
      </c>
      <c r="D46" s="15">
        <v>117</v>
      </c>
      <c r="E46" s="15">
        <v>134</v>
      </c>
      <c r="F46" s="15">
        <v>118</v>
      </c>
      <c r="G46" s="15">
        <v>145</v>
      </c>
      <c r="H46" s="15">
        <v>146</v>
      </c>
      <c r="I46" s="15">
        <v>179</v>
      </c>
      <c r="J46" s="15">
        <v>182</v>
      </c>
      <c r="K46" s="15">
        <v>137</v>
      </c>
      <c r="L46" s="15">
        <v>146</v>
      </c>
      <c r="M46" s="15">
        <v>140</v>
      </c>
      <c r="N46" s="15"/>
      <c r="O46" s="15"/>
      <c r="P46" s="15"/>
      <c r="Q46" s="15"/>
      <c r="R46" s="15"/>
      <c r="S46" s="15"/>
      <c r="T46" s="37"/>
      <c r="U46" s="37"/>
      <c r="V46" s="37"/>
      <c r="W46" s="37"/>
      <c r="X46" s="37"/>
      <c r="Y46" s="37"/>
      <c r="Z46" s="37"/>
      <c r="AA46" s="41">
        <f>SUM(C46:Z46)</f>
        <v>1581</v>
      </c>
      <c r="AB46" s="38">
        <f>AVERAGE(C46:Z46)</f>
        <v>143.72727272727272</v>
      </c>
      <c r="AC46" s="33">
        <v>44</v>
      </c>
      <c r="AD46" s="1"/>
      <c r="AE46" s="11"/>
    </row>
    <row r="47" spans="1:31" ht="15">
      <c r="A47" s="21" t="s">
        <v>82</v>
      </c>
      <c r="B47" s="68" t="s">
        <v>67</v>
      </c>
      <c r="C47" s="27">
        <v>110</v>
      </c>
      <c r="D47" s="15">
        <v>145</v>
      </c>
      <c r="E47" s="15">
        <v>124</v>
      </c>
      <c r="F47" s="15">
        <v>153</v>
      </c>
      <c r="G47" s="15">
        <v>173</v>
      </c>
      <c r="H47" s="15">
        <v>165</v>
      </c>
      <c r="I47" s="15">
        <v>113</v>
      </c>
      <c r="J47" s="15">
        <v>155</v>
      </c>
      <c r="K47" s="15">
        <v>116</v>
      </c>
      <c r="L47" s="15">
        <v>132</v>
      </c>
      <c r="M47" s="15">
        <v>171</v>
      </c>
      <c r="N47" s="15">
        <v>168</v>
      </c>
      <c r="O47" s="15">
        <v>128</v>
      </c>
      <c r="P47" s="15">
        <v>115</v>
      </c>
      <c r="Q47" s="15">
        <v>147</v>
      </c>
      <c r="R47" s="15">
        <v>133</v>
      </c>
      <c r="S47" s="15">
        <v>101</v>
      </c>
      <c r="T47" s="37">
        <v>170</v>
      </c>
      <c r="U47" s="37">
        <v>154</v>
      </c>
      <c r="V47" s="37">
        <v>144</v>
      </c>
      <c r="W47" s="37">
        <v>156</v>
      </c>
      <c r="X47" s="37">
        <v>123</v>
      </c>
      <c r="Y47" s="37">
        <v>153</v>
      </c>
      <c r="Z47" s="37">
        <v>186</v>
      </c>
      <c r="AA47" s="41">
        <f>SUM(C47:Z47)</f>
        <v>3435</v>
      </c>
      <c r="AB47" s="39">
        <f>AVERAGE(C47:Z47)</f>
        <v>143.125</v>
      </c>
      <c r="AC47" s="33">
        <v>45</v>
      </c>
      <c r="AD47" s="1"/>
      <c r="AE47" s="11"/>
    </row>
    <row r="48" spans="1:31" ht="15">
      <c r="A48" s="21" t="s">
        <v>95</v>
      </c>
      <c r="B48" s="68" t="s">
        <v>36</v>
      </c>
      <c r="C48" s="27">
        <v>93</v>
      </c>
      <c r="D48" s="15">
        <v>165</v>
      </c>
      <c r="E48" s="15">
        <v>148</v>
      </c>
      <c r="F48" s="15">
        <v>145</v>
      </c>
      <c r="G48" s="15">
        <v>138</v>
      </c>
      <c r="H48" s="15">
        <v>187</v>
      </c>
      <c r="I48" s="15">
        <v>151</v>
      </c>
      <c r="J48" s="15">
        <v>136</v>
      </c>
      <c r="K48" s="15">
        <v>150</v>
      </c>
      <c r="L48" s="15">
        <v>125</v>
      </c>
      <c r="M48" s="15">
        <v>139</v>
      </c>
      <c r="N48" s="15">
        <v>135</v>
      </c>
      <c r="O48" s="15">
        <v>122</v>
      </c>
      <c r="P48" s="15"/>
      <c r="Q48" s="15"/>
      <c r="R48" s="15"/>
      <c r="S48" s="15"/>
      <c r="T48" s="37"/>
      <c r="U48" s="37"/>
      <c r="V48" s="37"/>
      <c r="W48" s="37"/>
      <c r="X48" s="37"/>
      <c r="Y48" s="37"/>
      <c r="Z48" s="37"/>
      <c r="AA48" s="41">
        <f>SUM(C48:Z48)</f>
        <v>1834</v>
      </c>
      <c r="AB48" s="39">
        <f>AVERAGE(C48:Z48)</f>
        <v>141.07692307692307</v>
      </c>
      <c r="AC48" s="35">
        <v>46</v>
      </c>
      <c r="AD48" s="1"/>
      <c r="AE48" s="11"/>
    </row>
    <row r="49" spans="1:31" ht="15">
      <c r="A49" s="21" t="s">
        <v>84</v>
      </c>
      <c r="B49" s="68" t="s">
        <v>67</v>
      </c>
      <c r="C49" s="27">
        <v>120</v>
      </c>
      <c r="D49" s="15">
        <v>122</v>
      </c>
      <c r="E49" s="15">
        <v>123</v>
      </c>
      <c r="F49" s="15">
        <v>149</v>
      </c>
      <c r="G49" s="15">
        <v>154</v>
      </c>
      <c r="H49" s="15">
        <v>157</v>
      </c>
      <c r="I49" s="15">
        <v>135</v>
      </c>
      <c r="J49" s="15">
        <v>160</v>
      </c>
      <c r="K49" s="15">
        <v>130</v>
      </c>
      <c r="L49" s="15">
        <v>136</v>
      </c>
      <c r="M49" s="15">
        <v>142</v>
      </c>
      <c r="N49" s="15">
        <v>180</v>
      </c>
      <c r="O49" s="15">
        <v>120</v>
      </c>
      <c r="P49" s="15">
        <v>134</v>
      </c>
      <c r="Q49" s="15">
        <v>162</v>
      </c>
      <c r="R49" s="15">
        <v>107</v>
      </c>
      <c r="S49" s="15">
        <v>164</v>
      </c>
      <c r="T49" s="37">
        <v>153</v>
      </c>
      <c r="U49" s="37">
        <v>149</v>
      </c>
      <c r="V49" s="37">
        <v>139</v>
      </c>
      <c r="W49" s="37">
        <v>128</v>
      </c>
      <c r="X49" s="37">
        <v>118</v>
      </c>
      <c r="Y49" s="37">
        <v>137</v>
      </c>
      <c r="Z49" s="37">
        <v>164</v>
      </c>
      <c r="AA49" s="41">
        <f>SUM(C49:Z49)</f>
        <v>3383</v>
      </c>
      <c r="AB49" s="39">
        <f>AVERAGE(C49:Z49)</f>
        <v>140.95833333333334</v>
      </c>
      <c r="AC49" s="35">
        <v>47</v>
      </c>
      <c r="AD49" s="1"/>
      <c r="AE49" s="11"/>
    </row>
    <row r="50" spans="1:31" ht="15">
      <c r="A50" s="21" t="s">
        <v>80</v>
      </c>
      <c r="B50" s="68" t="s">
        <v>38</v>
      </c>
      <c r="C50" s="27">
        <v>181</v>
      </c>
      <c r="D50" s="15">
        <v>116</v>
      </c>
      <c r="E50" s="15">
        <v>107</v>
      </c>
      <c r="F50" s="15">
        <v>134</v>
      </c>
      <c r="G50" s="15">
        <v>120</v>
      </c>
      <c r="H50" s="15">
        <v>146</v>
      </c>
      <c r="I50" s="15">
        <v>128</v>
      </c>
      <c r="J50" s="15">
        <v>141</v>
      </c>
      <c r="K50" s="15">
        <v>160</v>
      </c>
      <c r="L50" s="15">
        <v>150</v>
      </c>
      <c r="M50" s="15">
        <v>125</v>
      </c>
      <c r="N50" s="15">
        <v>126</v>
      </c>
      <c r="O50" s="15">
        <v>104</v>
      </c>
      <c r="P50" s="15">
        <v>180</v>
      </c>
      <c r="Q50" s="15">
        <v>145</v>
      </c>
      <c r="R50" s="15">
        <v>135</v>
      </c>
      <c r="S50" s="15">
        <v>148</v>
      </c>
      <c r="T50" s="37">
        <v>175</v>
      </c>
      <c r="U50" s="37"/>
      <c r="V50" s="37"/>
      <c r="W50" s="37"/>
      <c r="X50" s="37"/>
      <c r="Y50" s="37"/>
      <c r="Z50" s="37"/>
      <c r="AA50" s="41">
        <f>SUM(C50:Z50)</f>
        <v>2521</v>
      </c>
      <c r="AB50" s="39">
        <f>AVERAGE(C50:Z50)</f>
        <v>140.05555555555554</v>
      </c>
      <c r="AC50" s="33">
        <v>48</v>
      </c>
      <c r="AD50" s="1"/>
      <c r="AE50" s="11"/>
    </row>
    <row r="51" spans="1:31" ht="15">
      <c r="A51" s="21" t="s">
        <v>78</v>
      </c>
      <c r="B51" s="68" t="s">
        <v>90</v>
      </c>
      <c r="C51" s="27">
        <v>141</v>
      </c>
      <c r="D51" s="15">
        <v>153</v>
      </c>
      <c r="E51" s="15">
        <v>175</v>
      </c>
      <c r="F51" s="15">
        <v>109</v>
      </c>
      <c r="G51" s="15">
        <v>159</v>
      </c>
      <c r="H51" s="15">
        <v>149</v>
      </c>
      <c r="I51" s="15">
        <v>128</v>
      </c>
      <c r="J51" s="15">
        <v>121</v>
      </c>
      <c r="K51" s="15">
        <v>189</v>
      </c>
      <c r="L51" s="15">
        <v>148</v>
      </c>
      <c r="M51" s="15">
        <v>126</v>
      </c>
      <c r="N51" s="15">
        <v>145</v>
      </c>
      <c r="O51" s="15">
        <v>138</v>
      </c>
      <c r="P51" s="15">
        <v>131</v>
      </c>
      <c r="Q51" s="15">
        <v>146</v>
      </c>
      <c r="R51" s="15">
        <v>149</v>
      </c>
      <c r="S51" s="15">
        <v>134</v>
      </c>
      <c r="T51" s="37">
        <v>137</v>
      </c>
      <c r="U51" s="37">
        <v>162</v>
      </c>
      <c r="V51" s="37">
        <v>138</v>
      </c>
      <c r="W51" s="37">
        <v>116</v>
      </c>
      <c r="X51" s="37">
        <v>113</v>
      </c>
      <c r="Y51" s="37">
        <v>126</v>
      </c>
      <c r="Z51" s="37">
        <v>102</v>
      </c>
      <c r="AA51" s="41">
        <f>SUM(C51:Z51)</f>
        <v>3335</v>
      </c>
      <c r="AB51" s="39">
        <f>AVERAGE(C51:Z51)</f>
        <v>138.95833333333334</v>
      </c>
      <c r="AC51" s="33">
        <v>49</v>
      </c>
      <c r="AD51" s="1"/>
      <c r="AE51" s="17"/>
    </row>
    <row r="52" spans="1:31" ht="15">
      <c r="A52" s="21" t="s">
        <v>77</v>
      </c>
      <c r="B52" s="68" t="s">
        <v>90</v>
      </c>
      <c r="C52" s="28">
        <v>133</v>
      </c>
      <c r="D52" s="16">
        <v>121</v>
      </c>
      <c r="E52" s="16">
        <v>186</v>
      </c>
      <c r="F52" s="16">
        <v>120</v>
      </c>
      <c r="G52" s="16">
        <v>199</v>
      </c>
      <c r="H52" s="16">
        <v>152</v>
      </c>
      <c r="I52" s="16">
        <v>112</v>
      </c>
      <c r="J52" s="16">
        <v>147</v>
      </c>
      <c r="K52" s="16">
        <v>107</v>
      </c>
      <c r="L52" s="16">
        <v>158</v>
      </c>
      <c r="M52" s="16">
        <v>124</v>
      </c>
      <c r="N52" s="16">
        <v>142</v>
      </c>
      <c r="O52" s="16">
        <v>117</v>
      </c>
      <c r="P52" s="16">
        <v>181</v>
      </c>
      <c r="Q52" s="16">
        <v>129</v>
      </c>
      <c r="R52" s="16">
        <v>142</v>
      </c>
      <c r="S52" s="16">
        <v>146</v>
      </c>
      <c r="T52" s="36">
        <v>124</v>
      </c>
      <c r="U52" s="36">
        <v>153</v>
      </c>
      <c r="V52" s="36">
        <v>118</v>
      </c>
      <c r="W52" s="36">
        <v>134</v>
      </c>
      <c r="X52" s="36">
        <v>111</v>
      </c>
      <c r="Y52" s="36">
        <v>146</v>
      </c>
      <c r="Z52" s="36">
        <v>128</v>
      </c>
      <c r="AA52" s="40">
        <f>SUM(C52:Z52)</f>
        <v>3330</v>
      </c>
      <c r="AB52" s="38">
        <f>AVERAGE(C52:Z52)</f>
        <v>138.75</v>
      </c>
      <c r="AC52" s="34">
        <v>50</v>
      </c>
      <c r="AD52" s="1"/>
      <c r="AE52" s="11"/>
    </row>
    <row r="53" spans="1:31" ht="15">
      <c r="A53" s="21" t="s">
        <v>102</v>
      </c>
      <c r="B53" s="68" t="s">
        <v>41</v>
      </c>
      <c r="C53" s="54">
        <v>130</v>
      </c>
      <c r="D53" s="16">
        <v>137</v>
      </c>
      <c r="E53" s="16">
        <v>115</v>
      </c>
      <c r="F53" s="16">
        <v>136</v>
      </c>
      <c r="G53" s="16">
        <v>143</v>
      </c>
      <c r="H53" s="16">
        <v>120</v>
      </c>
      <c r="I53" s="16">
        <v>177</v>
      </c>
      <c r="J53" s="16">
        <v>128</v>
      </c>
      <c r="K53" s="16"/>
      <c r="L53" s="16"/>
      <c r="M53" s="16"/>
      <c r="N53" s="16"/>
      <c r="O53" s="16"/>
      <c r="P53" s="16"/>
      <c r="Q53" s="16"/>
      <c r="R53" s="16"/>
      <c r="S53" s="16"/>
      <c r="T53" s="36"/>
      <c r="U53" s="36"/>
      <c r="V53" s="36"/>
      <c r="W53" s="36"/>
      <c r="X53" s="36"/>
      <c r="Y53" s="36"/>
      <c r="Z53" s="36"/>
      <c r="AA53" s="40">
        <f>SUM(C53:Z53)</f>
        <v>1086</v>
      </c>
      <c r="AB53" s="60">
        <f>AVERAGE(C53:Z53)</f>
        <v>135.75</v>
      </c>
      <c r="AC53" s="63">
        <v>51</v>
      </c>
      <c r="AE53" s="65"/>
    </row>
    <row r="54" spans="1:31" ht="15">
      <c r="A54" s="21" t="s">
        <v>75</v>
      </c>
      <c r="B54" s="68" t="s">
        <v>41</v>
      </c>
      <c r="C54" s="54">
        <v>179</v>
      </c>
      <c r="D54" s="15">
        <v>155</v>
      </c>
      <c r="E54" s="15">
        <v>135</v>
      </c>
      <c r="F54" s="15">
        <v>139</v>
      </c>
      <c r="G54" s="15">
        <v>116</v>
      </c>
      <c r="H54" s="15">
        <v>117</v>
      </c>
      <c r="I54" s="15">
        <v>139</v>
      </c>
      <c r="J54" s="15">
        <v>135</v>
      </c>
      <c r="K54" s="15">
        <v>114</v>
      </c>
      <c r="L54" s="15">
        <v>115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41">
        <f>SUM(C54:Z54)</f>
        <v>1344</v>
      </c>
      <c r="AB54" s="60">
        <f>AVERAGE(C54:Z54)</f>
        <v>134.4</v>
      </c>
      <c r="AC54" s="63">
        <v>52</v>
      </c>
      <c r="AE54" s="65"/>
    </row>
    <row r="55" spans="1:31" ht="15">
      <c r="A55" s="21" t="s">
        <v>79</v>
      </c>
      <c r="B55" s="68" t="s">
        <v>41</v>
      </c>
      <c r="C55" s="56">
        <v>112</v>
      </c>
      <c r="D55" s="15">
        <v>142</v>
      </c>
      <c r="E55" s="15">
        <v>153</v>
      </c>
      <c r="F55" s="15">
        <v>141</v>
      </c>
      <c r="G55" s="15">
        <v>127</v>
      </c>
      <c r="H55" s="15">
        <v>128</v>
      </c>
      <c r="I55" s="15">
        <v>111</v>
      </c>
      <c r="J55" s="15">
        <v>110</v>
      </c>
      <c r="K55" s="15">
        <v>94</v>
      </c>
      <c r="L55" s="15">
        <v>145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41">
        <f>SUM(C55:Z55)</f>
        <v>1263</v>
      </c>
      <c r="AB55" s="60">
        <f>AVERAGE(C55:Z55)</f>
        <v>126.3</v>
      </c>
      <c r="AC55" s="63">
        <v>53</v>
      </c>
      <c r="AE55" s="65"/>
    </row>
    <row r="56" spans="1:31" ht="15">
      <c r="A56" s="21" t="s">
        <v>88</v>
      </c>
      <c r="B56" s="68" t="s">
        <v>40</v>
      </c>
      <c r="C56" s="55">
        <v>133</v>
      </c>
      <c r="D56" s="15">
        <v>150</v>
      </c>
      <c r="E56" s="15">
        <v>78</v>
      </c>
      <c r="F56" s="15">
        <v>122</v>
      </c>
      <c r="G56" s="15">
        <v>130</v>
      </c>
      <c r="H56" s="15">
        <v>155</v>
      </c>
      <c r="I56" s="15">
        <v>147</v>
      </c>
      <c r="J56" s="15">
        <v>124</v>
      </c>
      <c r="K56" s="15">
        <v>111</v>
      </c>
      <c r="L56" s="15">
        <v>101</v>
      </c>
      <c r="M56" s="15">
        <v>87</v>
      </c>
      <c r="N56" s="15">
        <v>134</v>
      </c>
      <c r="O56" s="15">
        <v>131</v>
      </c>
      <c r="P56" s="15">
        <v>141</v>
      </c>
      <c r="Q56" s="15">
        <v>138</v>
      </c>
      <c r="R56" s="15"/>
      <c r="S56" s="15"/>
      <c r="T56" s="15"/>
      <c r="U56" s="15"/>
      <c r="V56" s="15"/>
      <c r="W56" s="15"/>
      <c r="X56" s="15"/>
      <c r="Y56" s="15"/>
      <c r="Z56" s="15"/>
      <c r="AA56" s="41">
        <f>SUM(C56:Z56)</f>
        <v>1882</v>
      </c>
      <c r="AB56" s="61">
        <f>AVERAGE(C56:Z56)</f>
        <v>125.46666666666667</v>
      </c>
      <c r="AC56" s="63">
        <v>54</v>
      </c>
      <c r="AE56" s="65"/>
    </row>
    <row r="57" spans="1:31" ht="15">
      <c r="A57" s="21" t="s">
        <v>89</v>
      </c>
      <c r="B57" s="68" t="s">
        <v>40</v>
      </c>
      <c r="C57" s="56">
        <v>139</v>
      </c>
      <c r="D57" s="15">
        <v>162</v>
      </c>
      <c r="E57" s="15">
        <v>125</v>
      </c>
      <c r="F57" s="15">
        <v>106</v>
      </c>
      <c r="G57" s="15">
        <v>144</v>
      </c>
      <c r="H57" s="15">
        <v>111</v>
      </c>
      <c r="I57" s="15">
        <v>110</v>
      </c>
      <c r="J57" s="15">
        <v>131</v>
      </c>
      <c r="K57" s="15">
        <v>90</v>
      </c>
      <c r="L57" s="15">
        <v>122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41">
        <f>SUM(C57:Z57)</f>
        <v>1240</v>
      </c>
      <c r="AB57" s="60">
        <f>AVERAGE(C57:Z57)</f>
        <v>124</v>
      </c>
      <c r="AC57" s="63">
        <v>55</v>
      </c>
      <c r="AE57" s="65"/>
    </row>
    <row r="58" spans="1:31" ht="15">
      <c r="A58" s="21" t="s">
        <v>120</v>
      </c>
      <c r="B58" s="68" t="s">
        <v>31</v>
      </c>
      <c r="C58" s="55">
        <v>102</v>
      </c>
      <c r="D58" s="15">
        <v>142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41">
        <f>SUM(C58:Z58)</f>
        <v>244</v>
      </c>
      <c r="AB58" s="61">
        <f>AVERAGE(C58:Z58)</f>
        <v>122</v>
      </c>
      <c r="AC58" s="63">
        <v>56</v>
      </c>
      <c r="AE58" s="65"/>
    </row>
    <row r="59" spans="1:31" ht="15">
      <c r="A59" s="21" t="s">
        <v>97</v>
      </c>
      <c r="B59" s="68" t="s">
        <v>38</v>
      </c>
      <c r="C59" s="56">
        <v>138</v>
      </c>
      <c r="D59" s="15">
        <v>103</v>
      </c>
      <c r="E59" s="15">
        <v>113</v>
      </c>
      <c r="F59" s="15">
        <v>109</v>
      </c>
      <c r="G59" s="15">
        <v>138</v>
      </c>
      <c r="H59" s="15">
        <v>147</v>
      </c>
      <c r="I59" s="15">
        <v>83</v>
      </c>
      <c r="J59" s="15">
        <v>110</v>
      </c>
      <c r="K59" s="15">
        <v>122</v>
      </c>
      <c r="L59" s="15">
        <v>88</v>
      </c>
      <c r="M59" s="15">
        <v>114</v>
      </c>
      <c r="N59" s="15">
        <v>110</v>
      </c>
      <c r="O59" s="15">
        <v>135</v>
      </c>
      <c r="P59" s="15">
        <v>130</v>
      </c>
      <c r="Q59" s="15">
        <v>156</v>
      </c>
      <c r="R59" s="15">
        <v>137</v>
      </c>
      <c r="S59" s="15">
        <v>123</v>
      </c>
      <c r="T59" s="15"/>
      <c r="U59" s="15"/>
      <c r="V59" s="15"/>
      <c r="W59" s="15"/>
      <c r="X59" s="15"/>
      <c r="Y59" s="15"/>
      <c r="Z59" s="15"/>
      <c r="AA59" s="41">
        <f>SUM(C59:Z59)</f>
        <v>2056</v>
      </c>
      <c r="AB59" s="60">
        <f>AVERAGE(C59:Z59)</f>
        <v>120.94117647058823</v>
      </c>
      <c r="AC59" s="63">
        <v>57</v>
      </c>
      <c r="AE59" s="65"/>
    </row>
    <row r="60" spans="1:31" ht="15">
      <c r="A60" s="21" t="s">
        <v>81</v>
      </c>
      <c r="B60" s="69" t="s">
        <v>32</v>
      </c>
      <c r="C60" s="55">
        <v>91</v>
      </c>
      <c r="D60" s="15">
        <v>158</v>
      </c>
      <c r="E60" s="15">
        <v>133</v>
      </c>
      <c r="F60" s="15">
        <v>133</v>
      </c>
      <c r="G60" s="15">
        <v>109</v>
      </c>
      <c r="H60" s="15">
        <v>94</v>
      </c>
      <c r="I60" s="15">
        <v>104</v>
      </c>
      <c r="J60" s="15">
        <v>120</v>
      </c>
      <c r="K60" s="15">
        <v>114</v>
      </c>
      <c r="L60" s="15">
        <v>99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41">
        <f>SUM(C60:Z60)</f>
        <v>1155</v>
      </c>
      <c r="AB60" s="61">
        <f>AVERAGE(C60:Z60)</f>
        <v>115.5</v>
      </c>
      <c r="AC60" s="63">
        <v>58</v>
      </c>
      <c r="AE60" s="65"/>
    </row>
    <row r="61" spans="1:31" ht="15">
      <c r="A61" s="22" t="s">
        <v>99</v>
      </c>
      <c r="B61" s="69" t="s">
        <v>67</v>
      </c>
      <c r="C61" s="55">
        <v>128</v>
      </c>
      <c r="D61" s="15">
        <v>94</v>
      </c>
      <c r="E61" s="15">
        <v>97</v>
      </c>
      <c r="F61" s="15">
        <v>105</v>
      </c>
      <c r="G61" s="15">
        <v>117</v>
      </c>
      <c r="H61" s="15">
        <v>120</v>
      </c>
      <c r="I61" s="15">
        <v>92</v>
      </c>
      <c r="J61" s="15">
        <v>148</v>
      </c>
      <c r="K61" s="15">
        <v>161</v>
      </c>
      <c r="L61" s="15">
        <v>95</v>
      </c>
      <c r="M61" s="15">
        <v>116</v>
      </c>
      <c r="N61" s="15">
        <v>112</v>
      </c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41">
        <f>SUM(C61:Z61)</f>
        <v>1385</v>
      </c>
      <c r="AB61" s="61">
        <f>AVERAGE(C61:Z61)</f>
        <v>115.41666666666667</v>
      </c>
      <c r="AC61" s="63">
        <v>59</v>
      </c>
      <c r="AE61" s="65"/>
    </row>
    <row r="62" spans="1:31" ht="15">
      <c r="A62" s="22" t="s">
        <v>101</v>
      </c>
      <c r="B62" s="69" t="s">
        <v>67</v>
      </c>
      <c r="C62" s="55">
        <v>124</v>
      </c>
      <c r="D62" s="77"/>
      <c r="E62" s="15">
        <v>131</v>
      </c>
      <c r="F62" s="15">
        <v>115</v>
      </c>
      <c r="G62" s="15">
        <v>143</v>
      </c>
      <c r="H62" s="15">
        <v>108</v>
      </c>
      <c r="I62" s="15">
        <v>107</v>
      </c>
      <c r="J62" s="15">
        <v>98</v>
      </c>
      <c r="K62" s="15">
        <v>86</v>
      </c>
      <c r="L62" s="15">
        <v>128</v>
      </c>
      <c r="M62" s="15">
        <v>144</v>
      </c>
      <c r="N62" s="15">
        <v>104</v>
      </c>
      <c r="O62" s="15">
        <v>76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41">
        <f>SUM(C62:Z62)</f>
        <v>1364</v>
      </c>
      <c r="AB62" s="61">
        <f>AVERAGE(C62:Z62)</f>
        <v>113.66666666666667</v>
      </c>
      <c r="AC62" s="63">
        <v>60</v>
      </c>
      <c r="AE62" s="65"/>
    </row>
    <row r="63" spans="1:31" ht="15">
      <c r="A63" s="22" t="s">
        <v>103</v>
      </c>
      <c r="B63" s="69" t="s">
        <v>37</v>
      </c>
      <c r="C63" s="55">
        <v>104</v>
      </c>
      <c r="D63" s="15">
        <v>117</v>
      </c>
      <c r="E63" s="15">
        <v>97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41">
        <f>SUM(C63:Z63)</f>
        <v>318</v>
      </c>
      <c r="AB63" s="61">
        <f>AVERAGE(C63:Z63)</f>
        <v>106</v>
      </c>
      <c r="AC63" s="63">
        <v>61</v>
      </c>
      <c r="AE63" s="65"/>
    </row>
    <row r="64" spans="1:31" ht="15">
      <c r="A64" s="22" t="s">
        <v>98</v>
      </c>
      <c r="B64" s="69" t="s">
        <v>40</v>
      </c>
      <c r="C64" s="56">
        <v>105</v>
      </c>
      <c r="D64" s="15">
        <v>101</v>
      </c>
      <c r="E64" s="15">
        <v>82</v>
      </c>
      <c r="F64" s="15">
        <v>133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41">
        <f>SUM(C64:Z64)</f>
        <v>421</v>
      </c>
      <c r="AB64" s="60">
        <f>AVERAGE(C64:Z64)</f>
        <v>105.25</v>
      </c>
      <c r="AC64" s="63">
        <v>62</v>
      </c>
      <c r="AE64" s="65"/>
    </row>
    <row r="65" spans="1:31" ht="15.75" thickBot="1">
      <c r="A65" s="23" t="s">
        <v>83</v>
      </c>
      <c r="B65" s="70" t="s">
        <v>67</v>
      </c>
      <c r="C65" s="57">
        <v>1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3"/>
      <c r="U65" s="53"/>
      <c r="V65" s="53"/>
      <c r="W65" s="53"/>
      <c r="X65" s="53"/>
      <c r="Y65" s="53"/>
      <c r="Z65" s="53"/>
      <c r="AA65" s="58">
        <f>SUM(C65:Z65)</f>
        <v>1</v>
      </c>
      <c r="AB65" s="59">
        <f>AVERAGE(C65:Z65)</f>
        <v>1</v>
      </c>
      <c r="AC65" s="62">
        <v>61</v>
      </c>
      <c r="AE65" s="64"/>
    </row>
  </sheetData>
  <sheetProtection/>
  <mergeCells count="1">
    <mergeCell ref="A1:AE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Sehnalík</dc:creator>
  <cp:keywords/>
  <dc:description/>
  <cp:lastModifiedBy>David</cp:lastModifiedBy>
  <cp:lastPrinted>2015-11-28T17:52:26Z</cp:lastPrinted>
  <dcterms:created xsi:type="dcterms:W3CDTF">2007-09-06T14:04:49Z</dcterms:created>
  <dcterms:modified xsi:type="dcterms:W3CDTF">2015-11-28T18:04:46Z</dcterms:modified>
  <cp:category/>
  <cp:version/>
  <cp:contentType/>
  <cp:contentStatus/>
</cp:coreProperties>
</file>